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M:\Web\!Teaching-Aids\Client-Pro\Client-Pro-6_x_x\"/>
    </mc:Choice>
  </mc:AlternateContent>
  <xr:revisionPtr revIDLastSave="0" documentId="13_ncr:1_{8BAEEB1D-1144-4BDC-AF78-769749FC404F}" xr6:coauthVersionLast="45" xr6:coauthVersionMax="45" xr10:uidLastSave="{00000000-0000-0000-0000-000000000000}"/>
  <bookViews>
    <workbookView xWindow="29925" yWindow="1170" windowWidth="24360" windowHeight="15150" xr2:uid="{049C2EAB-FB8F-44C2-AB3A-7FD3353B4E89}"/>
  </bookViews>
  <sheets>
    <sheet name="WeeklyBreakdown" sheetId="2" r:id="rId1"/>
    <sheet name="ClientProV6" sheetId="7" r:id="rId2"/>
    <sheet name="TypicalWeeks" sheetId="6" r:id="rId3"/>
  </sheets>
  <definedNames>
    <definedName name="Slicer_Chapter">#N/A</definedName>
    <definedName name="Slicer_Section">#N/A</definedName>
    <definedName name="Table">ClientProV6!$A$1:$C$80</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 l="1"/>
  <c r="D9" i="2"/>
  <c r="D10" i="2"/>
  <c r="D11" i="2"/>
  <c r="D12" i="2"/>
  <c r="D13" i="2"/>
  <c r="D14" i="2"/>
  <c r="D15" i="2"/>
  <c r="D16" i="2"/>
  <c r="D17" i="2"/>
  <c r="D18" i="2"/>
  <c r="D19" i="2"/>
  <c r="D20" i="2"/>
  <c r="D21" i="2"/>
  <c r="D22" i="2"/>
  <c r="D23" i="2"/>
  <c r="D7" i="2"/>
  <c r="D88" i="2" l="1"/>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24" i="2" l="1"/>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C4" i="2"/>
  <c r="C3" i="2"/>
  <c r="A92" i="2" l="1"/>
  <c r="A97" i="2"/>
  <c r="A102" i="2"/>
  <c r="A108" i="2"/>
  <c r="A113" i="2"/>
  <c r="A88" i="2"/>
  <c r="A93" i="2"/>
  <c r="A98" i="2"/>
  <c r="A104" i="2"/>
  <c r="A109" i="2"/>
  <c r="A89" i="2"/>
  <c r="A94" i="2"/>
  <c r="A100" i="2"/>
  <c r="A110" i="2"/>
  <c r="A105" i="2"/>
  <c r="A90" i="2"/>
  <c r="A96" i="2"/>
  <c r="A101" i="2"/>
  <c r="A106" i="2"/>
  <c r="A112" i="2"/>
  <c r="A114" i="2"/>
  <c r="A91" i="2"/>
  <c r="A103" i="2"/>
  <c r="A107" i="2"/>
  <c r="A99" i="2"/>
  <c r="A111" i="2"/>
  <c r="A95" i="2"/>
  <c r="A87" i="2"/>
  <c r="A84" i="2"/>
  <c r="A80" i="2"/>
  <c r="A76" i="2"/>
  <c r="A72" i="2"/>
  <c r="A68" i="2"/>
  <c r="A64" i="2"/>
  <c r="A60" i="2"/>
  <c r="A56" i="2"/>
  <c r="A52" i="2"/>
  <c r="A48" i="2"/>
  <c r="A44" i="2"/>
  <c r="A40" i="2"/>
  <c r="A36" i="2"/>
  <c r="A32" i="2"/>
  <c r="A28" i="2"/>
  <c r="A24" i="2"/>
  <c r="A20" i="2"/>
  <c r="A16" i="2"/>
  <c r="A12" i="2"/>
  <c r="A8" i="2"/>
  <c r="A83" i="2"/>
  <c r="A79" i="2"/>
  <c r="A75" i="2"/>
  <c r="A71" i="2"/>
  <c r="A67" i="2"/>
  <c r="A63" i="2"/>
  <c r="A59" i="2"/>
  <c r="A55" i="2"/>
  <c r="A51" i="2"/>
  <c r="A47" i="2"/>
  <c r="A43" i="2"/>
  <c r="A39" i="2"/>
  <c r="A35" i="2"/>
  <c r="A31" i="2"/>
  <c r="A27" i="2"/>
  <c r="A23" i="2"/>
  <c r="A19" i="2"/>
  <c r="A15" i="2"/>
  <c r="A11" i="2"/>
  <c r="A82" i="2"/>
  <c r="A78" i="2"/>
  <c r="A74" i="2"/>
  <c r="A70" i="2"/>
  <c r="A66" i="2"/>
  <c r="A62" i="2"/>
  <c r="A58" i="2"/>
  <c r="A54" i="2"/>
  <c r="A50" i="2"/>
  <c r="A46" i="2"/>
  <c r="A42" i="2"/>
  <c r="A38" i="2"/>
  <c r="A34" i="2"/>
  <c r="A30" i="2"/>
  <c r="A26" i="2"/>
  <c r="A22" i="2"/>
  <c r="A18" i="2"/>
  <c r="A14" i="2"/>
  <c r="A10" i="2"/>
  <c r="A86" i="2"/>
  <c r="A85" i="2"/>
  <c r="A81" i="2"/>
  <c r="A77" i="2"/>
  <c r="A73" i="2"/>
  <c r="A69" i="2"/>
  <c r="A65" i="2"/>
  <c r="A61" i="2"/>
  <c r="A57" i="2"/>
  <c r="A53" i="2"/>
  <c r="A49" i="2"/>
  <c r="A45" i="2"/>
  <c r="A41" i="2"/>
  <c r="A37" i="2"/>
  <c r="A33" i="2"/>
  <c r="A29" i="2"/>
  <c r="A25" i="2"/>
  <c r="A21" i="2"/>
  <c r="A17" i="2"/>
  <c r="A13" i="2"/>
  <c r="A9" i="2"/>
  <c r="A7" i="2"/>
</calcChain>
</file>

<file path=xl/sharedStrings.xml><?xml version="1.0" encoding="utf-8"?>
<sst xmlns="http://schemas.openxmlformats.org/spreadsheetml/2006/main" count="255" uniqueCount="110">
  <si>
    <t>Time</t>
  </si>
  <si>
    <t>Grand Total</t>
  </si>
  <si>
    <t>Running Total</t>
  </si>
  <si>
    <t>Weeks</t>
  </si>
  <si>
    <t>Weekly Breakdown</t>
  </si>
  <si>
    <t>Totals</t>
  </si>
  <si>
    <t>Week to teach content:</t>
  </si>
  <si>
    <t>Chapter</t>
  </si>
  <si>
    <t>Chapter/Section Options</t>
  </si>
  <si>
    <t>Select the number of weeks:</t>
  </si>
  <si>
    <t>Instructions:</t>
  </si>
  <si>
    <t>Total Minutes of resources:</t>
  </si>
  <si>
    <t>Weekly Minutes to cover all content:</t>
  </si>
  <si>
    <t>Section</t>
  </si>
  <si>
    <t>Sum of Time</t>
  </si>
  <si>
    <t>01.0: Course Introduction</t>
  </si>
  <si>
    <t>Cover this content 
during specified week:</t>
  </si>
  <si>
    <t>01.01: Course Introduction</t>
  </si>
  <si>
    <t>01.02: TestOut Lab Simulator</t>
  </si>
  <si>
    <t>01.03: Windows User Interface Overview</t>
  </si>
  <si>
    <t>01.04: Windows File and Folder Management</t>
  </si>
  <si>
    <t>02.0: Windows Installation</t>
  </si>
  <si>
    <t>02.01: Windows Versions</t>
  </si>
  <si>
    <t>02.02: Windows Installation</t>
  </si>
  <si>
    <t>02.03: Windows Activation</t>
  </si>
  <si>
    <t>02.04: Windows Post-Installation Configuration</t>
  </si>
  <si>
    <t>02.05: Web Browser Configuration</t>
  </si>
  <si>
    <t>02.06: Windows Upgrade</t>
  </si>
  <si>
    <t>02.07: User Profile and Data Migration</t>
  </si>
  <si>
    <t>02.08: Windows Deployment</t>
  </si>
  <si>
    <t>03.0: System Imaging</t>
  </si>
  <si>
    <t>03.01: System Images</t>
  </si>
  <si>
    <t>03.02: Image Servicing</t>
  </si>
  <si>
    <t>03.03: Provisioning Packages</t>
  </si>
  <si>
    <t>03.04: Sideloaded Apps</t>
  </si>
  <si>
    <t>04.0: Windows Device and User Management</t>
  </si>
  <si>
    <t>04.01: Device and User Management</t>
  </si>
  <si>
    <t>04.02: Active Directory</t>
  </si>
  <si>
    <t>05.0: Hardware Management</t>
  </si>
  <si>
    <t>05.01: Devices and Drivers</t>
  </si>
  <si>
    <t>05.02: Device Driver Troubleshooting</t>
  </si>
  <si>
    <t>05.03: Display Management</t>
  </si>
  <si>
    <t>05.04: OneDrive Storage</t>
  </si>
  <si>
    <t>06.0: Network Configuration</t>
  </si>
  <si>
    <t>06.01: IPv4</t>
  </si>
  <si>
    <t>06.02: IPv6</t>
  </si>
  <si>
    <t>06.03: IP Configuration</t>
  </si>
  <si>
    <t>06.04: IP Troubleshooting</t>
  </si>
  <si>
    <t>06.05: Wireless Networking Overview</t>
  </si>
  <si>
    <t>06.06: Wireless Networking Configuration</t>
  </si>
  <si>
    <t>07.0: Application Management</t>
  </si>
  <si>
    <t>07.01: Desktop Applications</t>
  </si>
  <si>
    <t>07.02: User Account Control (UAC)</t>
  </si>
  <si>
    <t>07.03: Windows Store Apps</t>
  </si>
  <si>
    <t>07.04: Cloud-based Applications</t>
  </si>
  <si>
    <t>08.0: System Access</t>
  </si>
  <si>
    <t>08.01: Authentication and Authorization</t>
  </si>
  <si>
    <t>08.02: Authentication Management</t>
  </si>
  <si>
    <t>08.03: User Rights and Account Policies</t>
  </si>
  <si>
    <t>08.04: Credential Management</t>
  </si>
  <si>
    <t>08.05: Alternative Authentication Options</t>
  </si>
  <si>
    <t>08.06: NTFS Permissions</t>
  </si>
  <si>
    <t>08.07: Auditing</t>
  </si>
  <si>
    <t>08.08: Dynamic Access Control (DAC)</t>
  </si>
  <si>
    <t>08.09: Encryption</t>
  </si>
  <si>
    <t>09.0: Resource Sharing</t>
  </si>
  <si>
    <t>09.01: Resource Sharing</t>
  </si>
  <si>
    <t>09.02: Shared Resource Troubleshooting</t>
  </si>
  <si>
    <t>09.03: Printer Management and Sharing</t>
  </si>
  <si>
    <r>
      <rPr>
        <sz val="12"/>
        <rFont val="Calibri"/>
        <family val="2"/>
      </rPr>
      <t>10.0: Mobile Computing</t>
    </r>
  </si>
  <si>
    <t>10.01: Co-Management</t>
  </si>
  <si>
    <t>10.02: Mobile Device Management - Intune Enrollment</t>
  </si>
  <si>
    <t>10.04: Virtual Private Network (VPN)</t>
  </si>
  <si>
    <t>10.05: BitLocker</t>
  </si>
  <si>
    <t>10.06: Mobile Device Security</t>
  </si>
  <si>
    <t>10.07: Power Management</t>
  </si>
  <si>
    <t>10.08: Mobility Options</t>
  </si>
  <si>
    <t>10.09: Mobile Networking</t>
  </si>
  <si>
    <t>10.10: Mobile Apps</t>
  </si>
  <si>
    <t>10.11: Mobile Application Management with Intune</t>
  </si>
  <si>
    <r>
      <rPr>
        <sz val="12"/>
        <rFont val="Calibri"/>
        <family val="2"/>
      </rPr>
      <t>11.0: System Monitoring and Maintenance</t>
    </r>
  </si>
  <si>
    <t>11.01: System Configuration Tools</t>
  </si>
  <si>
    <t>11.02: System Events</t>
  </si>
  <si>
    <t>11.03: Performance Management</t>
  </si>
  <si>
    <t>11.04: Resource Monitoring</t>
  </si>
  <si>
    <t>11.05: Reliability and Performance Maintenance</t>
  </si>
  <si>
    <t>11.06: Windows Optimization</t>
  </si>
  <si>
    <t>11.07: Remote Management</t>
  </si>
  <si>
    <t>11.08: Remote Desktop and Remote Assistance</t>
  </si>
  <si>
    <t>11.09: System Troubleshooting Tools</t>
  </si>
  <si>
    <r>
      <rPr>
        <sz val="12"/>
        <rFont val="Calibri"/>
        <family val="2"/>
      </rPr>
      <t>12.0: System Protection</t>
    </r>
  </si>
  <si>
    <t>12.01: Windows Updates</t>
  </si>
  <si>
    <t>12.02: Advanced Windows Updates</t>
  </si>
  <si>
    <t>12.03: System Restore</t>
  </si>
  <si>
    <t>12.04: Backup</t>
  </si>
  <si>
    <t>12.05: Recovery</t>
  </si>
  <si>
    <t>12.06: Recovery Environment</t>
  </si>
  <si>
    <r>
      <rPr>
        <sz val="12"/>
        <rFont val="Calibri"/>
        <family val="2"/>
      </rPr>
      <t>13.0: Windows Defender</t>
    </r>
  </si>
  <si>
    <t>13.01: Malware Protection</t>
  </si>
  <si>
    <t>13.02: Windows Security</t>
  </si>
  <si>
    <t>13.03: Windows Defender Credential Guard</t>
  </si>
  <si>
    <t>13.04: Windows Defender Exploit Guard</t>
  </si>
  <si>
    <t>13.05: Windows Defender Advanced Threat Protection</t>
  </si>
  <si>
    <t>13.06: Windows Defender Application Control</t>
  </si>
  <si>
    <t>13.07: Windows Defender Application Guard</t>
  </si>
  <si>
    <t>13.08: Windows Defender Firewall</t>
  </si>
  <si>
    <t>13.09: Windows Defender Firewall with Advanced Security</t>
  </si>
  <si>
    <t>10.03: Mobile Device Management - Intune Policies and Profiles</t>
  </si>
  <si>
    <t>TestOut Client Pro v6</t>
  </si>
  <si>
    <r>
      <t xml:space="preserve">NOTE: MSExcel will likely open this file in PROTECTED VIEW. 
You need to ENABLE EDITING before any changes can be made.
Steps to obtain the Weekly Breakdown:
</t>
    </r>
    <r>
      <rPr>
        <sz val="11"/>
        <color theme="1"/>
        <rFont val="Calibri"/>
        <family val="2"/>
        <scheme val="minor"/>
      </rPr>
      <t xml:space="preserve">1) Select the Number of weeks from the </t>
    </r>
    <r>
      <rPr>
        <b/>
        <sz val="11"/>
        <color theme="1"/>
        <rFont val="Calibri"/>
        <family val="2"/>
        <scheme val="minor"/>
      </rPr>
      <t>Cell A4 pull-down</t>
    </r>
    <r>
      <rPr>
        <sz val="11"/>
        <color theme="1"/>
        <rFont val="Calibri"/>
        <family val="2"/>
        <scheme val="minor"/>
      </rPr>
      <t xml:space="preserve">
2) Select (or Deselect) the Chapters  and/or Sections in </t>
    </r>
    <r>
      <rPr>
        <b/>
        <sz val="11"/>
        <color theme="1"/>
        <rFont val="Calibri"/>
        <family val="2"/>
        <scheme val="minor"/>
      </rPr>
      <t xml:space="preserve">Column F </t>
    </r>
    <r>
      <rPr>
        <sz val="11"/>
        <color theme="1"/>
        <rFont val="Calibri"/>
        <family val="2"/>
        <scheme val="minor"/>
      </rPr>
      <t xml:space="preserve">
Tip: Use CTRL to select or deslect more than one chapter/section at a time
3) Note/Print the Weekly Breakdown in </t>
    </r>
    <r>
      <rPr>
        <b/>
        <sz val="11"/>
        <color theme="1"/>
        <rFont val="Calibri"/>
        <family val="2"/>
        <scheme val="minor"/>
      </rPr>
      <t>Column A</t>
    </r>
    <r>
      <rPr>
        <sz val="11"/>
        <color theme="1"/>
        <rFont val="Calibri"/>
        <family val="2"/>
        <scheme val="minor"/>
      </rPr>
      <t xml:space="preserve">
</t>
    </r>
    <r>
      <rPr>
        <b/>
        <sz val="11"/>
        <color theme="1"/>
        <rFont val="Calibri"/>
        <family val="2"/>
        <scheme val="minor"/>
      </rPr>
      <t xml:space="preserve">
Example: You teach a 13 week class, and you do not cover System Imaging
</t>
    </r>
    <r>
      <rPr>
        <sz val="11"/>
        <color theme="1"/>
        <rFont val="Calibri"/>
        <family val="2"/>
        <scheme val="minor"/>
      </rPr>
      <t>1) Select 13 Weeks in Cell A4
2) Deselect "08.0 System Imaging" from the Chapters in Column F
3) Note the Weekly Breakdown provided in Column A
You will cover about 253 Minutes (around 4.2 Hours) of content each week during the 13 week class. In total, you will have covered 3288 Minutes (around 55 hours).</t>
    </r>
    <r>
      <rPr>
        <b/>
        <sz val="11"/>
        <color theme="1"/>
        <rFont val="Calibri"/>
        <family val="2"/>
        <scheme val="minor"/>
      </rPr>
      <t xml:space="preserve">
Calculations:
</t>
    </r>
    <r>
      <rPr>
        <sz val="11"/>
        <color theme="1"/>
        <rFont val="Calibri"/>
        <family val="2"/>
        <scheme val="minor"/>
      </rPr>
      <t xml:space="preserve">The weekly breakdown (Column A) is based on ROUNDING UP the SUM </t>
    </r>
    <r>
      <rPr>
        <i/>
        <sz val="11"/>
        <color theme="1"/>
        <rFont val="Calibri"/>
        <family val="2"/>
        <scheme val="minor"/>
      </rPr>
      <t>minutes per selected resources in each section</t>
    </r>
    <r>
      <rPr>
        <sz val="11"/>
        <color theme="1"/>
        <rFont val="Calibri"/>
        <family val="2"/>
        <scheme val="minor"/>
      </rPr>
      <t xml:space="preserve">(Column C) divided by the </t>
    </r>
    <r>
      <rPr>
        <i/>
        <sz val="11"/>
        <color theme="1"/>
        <rFont val="Calibri"/>
        <family val="2"/>
        <scheme val="minor"/>
      </rPr>
      <t xml:space="preserve">Weekly Minutes </t>
    </r>
    <r>
      <rPr>
        <sz val="11"/>
        <color theme="1"/>
        <rFont val="Calibri"/>
        <family val="2"/>
        <scheme val="minor"/>
      </rPr>
      <t xml:space="preserve">(Cell C3). 
Weekly Minutes (Cell C3) is based on the </t>
    </r>
    <r>
      <rPr>
        <i/>
        <sz val="11"/>
        <color theme="1"/>
        <rFont val="Calibri"/>
        <family val="2"/>
        <scheme val="minor"/>
      </rPr>
      <t>Total Minutes of resources (selected chapters/sections)</t>
    </r>
    <r>
      <rPr>
        <sz val="11"/>
        <color theme="1"/>
        <rFont val="Calibri"/>
        <family val="2"/>
        <scheme val="minor"/>
      </rPr>
      <t xml:space="preserve"> (Cell C2) divided by the </t>
    </r>
    <r>
      <rPr>
        <i/>
        <sz val="11"/>
        <color theme="1"/>
        <rFont val="Calibri"/>
        <family val="2"/>
        <scheme val="minor"/>
      </rPr>
      <t>number of weeks</t>
    </r>
    <r>
      <rPr>
        <sz val="11"/>
        <color theme="1"/>
        <rFont val="Calibri"/>
        <family val="2"/>
        <scheme val="minor"/>
      </rPr>
      <t xml:space="preserve"> </t>
    </r>
    <r>
      <rPr>
        <i/>
        <sz val="11"/>
        <color theme="1"/>
        <rFont val="Calibri"/>
        <family val="2"/>
        <scheme val="minor"/>
      </rPr>
      <t>selected</t>
    </r>
    <r>
      <rPr>
        <sz val="11"/>
        <color theme="1"/>
        <rFont val="Calibri"/>
        <family val="2"/>
        <scheme val="minor"/>
      </rPr>
      <t xml:space="preserve"> (Cell A3).  
</t>
    </r>
    <r>
      <rPr>
        <b/>
        <sz val="11"/>
        <color theme="1"/>
        <rFont val="Calibri"/>
        <family val="2"/>
        <scheme val="minor"/>
      </rPr>
      <t xml:space="preserve"> 
Note: Please use your discretion, and make adjustments as necessary.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</si>
</sst>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8" x14ac:knownFonts="1">
    <font>
      <sz val="11"/>
      <color theme="1"/>
      <name val="Calibri"/>
      <family val="2"/>
      <scheme val="minor"/>
    </font>
    <font>
      <b/>
      <sz val="15"/>
      <color theme="3"/>
      <name val="Calibri"/>
      <family val="2"/>
      <scheme val="minor"/>
    </font>
    <font>
      <b/>
      <sz val="11"/>
      <color theme="1"/>
      <name val="Calibri"/>
      <family val="2"/>
      <scheme val="minor"/>
    </font>
    <font>
      <b/>
      <sz val="16"/>
      <color theme="3"/>
      <name val="Calibri"/>
      <family val="2"/>
      <scheme val="minor"/>
    </font>
    <font>
      <sz val="16"/>
      <color theme="1"/>
      <name val="Calibri"/>
      <family val="2"/>
      <scheme val="minor"/>
    </font>
    <font>
      <i/>
      <sz val="11"/>
      <color theme="1"/>
      <name val="Calibri"/>
      <family val="2"/>
      <scheme val="minor"/>
    </font>
    <font>
      <sz val="11"/>
      <name val="Calibri"/>
      <family val="2"/>
    </font>
    <font>
      <sz val="12"/>
      <name val="Calibri"/>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ck">
        <color theme="4"/>
      </bottom>
      <diagonal/>
    </border>
    <border>
      <left style="thin">
        <color rgb="FFC8C8C8"/>
      </left>
      <right/>
      <top/>
      <bottom/>
      <diagonal/>
    </border>
  </borders>
  <cellStyleXfs count="2">
    <xf numFmtId="0" fontId="0" fillId="0" borderId="0"/>
    <xf numFmtId="0" fontId="1" fillId="0" borderId="1" applyNumberFormat="0" applyFill="0" applyAlignment="0" applyProtection="0"/>
  </cellStyleXfs>
  <cellXfs count="35">
    <xf numFmtId="0" fontId="0" fillId="0" borderId="0" xfId="0"/>
    <xf numFmtId="2" fontId="0" fillId="0" borderId="0" xfId="0" applyNumberFormat="1" applyBorder="1" applyAlignment="1" applyProtection="1">
      <alignment horizontal="center" vertical="top"/>
    </xf>
    <xf numFmtId="0" fontId="0" fillId="0" borderId="0" xfId="0" applyAlignment="1" applyProtection="1">
      <alignment horizontal="center"/>
    </xf>
    <xf numFmtId="0" fontId="0" fillId="0" borderId="0" xfId="0" applyBorder="1" applyAlignment="1" applyProtection="1">
      <alignment horizontal="right" vertical="top"/>
      <protection hidden="1"/>
    </xf>
    <xf numFmtId="0" fontId="0" fillId="0" borderId="0" xfId="0" applyAlignment="1" applyProtection="1">
      <alignment horizontal="right"/>
      <protection hidden="1"/>
    </xf>
    <xf numFmtId="164" fontId="2" fillId="2"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horizontal="center" vertical="center" wrapText="1"/>
    </xf>
    <xf numFmtId="49" fontId="3" fillId="0" borderId="0" xfId="1" applyNumberFormat="1" applyFont="1" applyBorder="1" applyAlignment="1" applyProtection="1">
      <alignment vertical="center"/>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wrapText="1"/>
      <protection hidden="1"/>
    </xf>
    <xf numFmtId="0" fontId="3" fillId="0" borderId="0" xfId="1" applyFont="1" applyBorder="1" applyAlignment="1" applyProtection="1">
      <alignment vertical="center"/>
    </xf>
    <xf numFmtId="0" fontId="4" fillId="0" borderId="0" xfId="0" applyFont="1" applyBorder="1" applyAlignment="1" applyProtection="1">
      <alignment vertical="center"/>
    </xf>
    <xf numFmtId="0" fontId="4" fillId="0" borderId="0" xfId="0" applyFont="1" applyProtection="1"/>
    <xf numFmtId="0" fontId="2" fillId="0" borderId="0" xfId="0" applyFont="1" applyBorder="1" applyAlignment="1" applyProtection="1">
      <alignment horizontal="center" vertical="top" wrapText="1"/>
    </xf>
    <xf numFmtId="0" fontId="2" fillId="0" borderId="0" xfId="0" applyFont="1" applyBorder="1" applyAlignment="1" applyProtection="1">
      <alignment vertical="top" wrapText="1"/>
    </xf>
    <xf numFmtId="0" fontId="0" fillId="0" borderId="0" xfId="0" applyFont="1" applyBorder="1" applyAlignment="1" applyProtection="1">
      <alignment horizontal="center" vertical="top"/>
    </xf>
    <xf numFmtId="0" fontId="2" fillId="0" borderId="0" xfId="0" applyFont="1" applyBorder="1" applyAlignment="1" applyProtection="1">
      <alignment horizontal="right" vertical="top" wrapText="1"/>
      <protection hidden="1"/>
    </xf>
    <xf numFmtId="0" fontId="2" fillId="0" borderId="0" xfId="0" applyFont="1" applyAlignment="1" applyProtection="1">
      <alignment vertical="top" wrapText="1"/>
    </xf>
    <xf numFmtId="0" fontId="2" fillId="0" borderId="0" xfId="0" applyFont="1" applyAlignment="1" applyProtection="1">
      <alignment wrapText="1"/>
    </xf>
    <xf numFmtId="164" fontId="0" fillId="0" borderId="0" xfId="0" applyNumberFormat="1" applyFont="1" applyBorder="1" applyAlignment="1" applyProtection="1">
      <alignment horizontal="center" vertical="top"/>
    </xf>
    <xf numFmtId="49" fontId="2" fillId="0" borderId="0" xfId="0" applyNumberFormat="1" applyFont="1" applyBorder="1" applyAlignment="1" applyProtection="1">
      <alignment vertical="top" wrapText="1"/>
    </xf>
    <xf numFmtId="0" fontId="2" fillId="0" borderId="0" xfId="0" applyFont="1" applyBorder="1" applyAlignment="1" applyProtection="1">
      <alignment horizontal="right" vertical="top"/>
      <protection hidden="1"/>
    </xf>
    <xf numFmtId="0" fontId="2" fillId="0" borderId="0" xfId="0" applyFont="1" applyFill="1" applyBorder="1" applyAlignment="1" applyProtection="1">
      <alignment horizontal="center" vertical="top" wrapText="1"/>
    </xf>
    <xf numFmtId="0" fontId="0" fillId="0" borderId="0" xfId="0" applyAlignment="1" applyProtection="1">
      <alignment vertical="top"/>
    </xf>
    <xf numFmtId="0" fontId="0" fillId="0" borderId="0" xfId="0" applyProtection="1"/>
    <xf numFmtId="0" fontId="0" fillId="0" borderId="0" xfId="0" applyBorder="1" applyAlignment="1" applyProtection="1">
      <alignment horizontal="left"/>
    </xf>
    <xf numFmtId="0" fontId="0" fillId="0" borderId="0" xfId="0" applyNumberFormat="1" applyBorder="1" applyAlignment="1" applyProtection="1">
      <alignment horizontal="center"/>
    </xf>
    <xf numFmtId="0" fontId="0" fillId="0" borderId="0" xfId="0" applyAlignment="1" applyProtection="1"/>
    <xf numFmtId="49" fontId="0" fillId="0" borderId="0" xfId="0" applyNumberFormat="1" applyBorder="1" applyAlignment="1" applyProtection="1">
      <alignment horizontal="left"/>
    </xf>
    <xf numFmtId="49" fontId="0" fillId="0" borderId="0" xfId="0" applyNumberFormat="1" applyProtection="1"/>
    <xf numFmtId="0" fontId="2" fillId="0" borderId="0" xfId="0" pivotButton="1" applyFont="1" applyBorder="1" applyAlignment="1" applyProtection="1">
      <alignment vertical="top"/>
    </xf>
    <xf numFmtId="0" fontId="0" fillId="0" borderId="0" xfId="0" applyFont="1" applyFill="1"/>
    <xf numFmtId="0" fontId="0" fillId="0" borderId="0" xfId="0" applyFont="1" applyFill="1" applyAlignment="1"/>
    <xf numFmtId="0" fontId="6" fillId="0" borderId="2" xfId="0" applyFont="1" applyBorder="1" applyAlignment="1">
      <alignment vertical="top" wrapText="1"/>
    </xf>
    <xf numFmtId="0" fontId="2" fillId="0" borderId="0" xfId="0" applyFont="1" applyAlignment="1" applyProtection="1">
      <alignment horizontal="left" vertical="top" wrapText="1"/>
    </xf>
  </cellXfs>
  <cellStyles count="2">
    <cellStyle name="Heading 1" xfId="1" builtinId="16"/>
    <cellStyle name="Normal" xfId="0" builtinId="0"/>
  </cellStyles>
  <dxfs count="59">
    <dxf>
      <numFmt numFmtId="30" formatCode="@"/>
    </dxf>
    <dxf>
      <fill>
        <patternFill>
          <bgColor auto="1"/>
        </patternFill>
      </fill>
    </dxf>
    <dxf>
      <font>
        <b/>
      </font>
    </dxf>
    <dxf>
      <border>
        <horizontal/>
      </border>
    </dxf>
    <dxf>
      <border>
        <horizontal/>
      </border>
    </dxf>
    <dxf>
      <border>
        <horizontal/>
      </border>
    </dxf>
    <dxf>
      <border>
        <horizontal/>
      </border>
    </dxf>
    <dxf>
      <alignment wrapText="1"/>
    </dxf>
    <dxf>
      <alignment horizontal="center"/>
    </dxf>
    <dxf>
      <alignment horizontal="center"/>
    </dxf>
    <dxf>
      <alignment vertical="top"/>
    </dxf>
    <dxf>
      <protection locked="1"/>
    </dxf>
    <dxf>
      <protection locked="1"/>
    </dxf>
    <dxf>
      <protection locked="1"/>
    </dxf>
    <dxf>
      <protection locked="1"/>
    </dxf>
    <dxf>
      <font>
        <b/>
      </font>
    </dxf>
    <dxf>
      <alignment vertical="top"/>
    </dxf>
    <dxf>
      <numFmt numFmtId="30" formatCode="@"/>
    </dxf>
    <dxf>
      <fill>
        <patternFill>
          <bgColor auto="1"/>
        </patternFill>
      </fill>
    </dxf>
    <dxf>
      <font>
        <b/>
      </font>
    </dxf>
    <dxf>
      <border>
        <horizontal/>
      </border>
    </dxf>
    <dxf>
      <border>
        <horizontal/>
      </border>
    </dxf>
    <dxf>
      <border>
        <horizontal/>
      </border>
    </dxf>
    <dxf>
      <border>
        <horizontal/>
      </border>
    </dxf>
    <dxf>
      <alignment wrapText="1"/>
    </dxf>
    <dxf>
      <alignment horizontal="center"/>
    </dxf>
    <dxf>
      <alignment horizontal="center"/>
    </dxf>
    <dxf>
      <alignment vertical="top"/>
    </dxf>
    <dxf>
      <protection locked="1"/>
    </dxf>
    <dxf>
      <protection locked="1"/>
    </dxf>
    <dxf>
      <protection locked="1"/>
    </dxf>
    <dxf>
      <protection locked="1"/>
    </dxf>
    <dxf>
      <font>
        <b/>
      </font>
    </dxf>
    <dxf>
      <alignment vertical="top"/>
    </dxf>
    <dxf>
      <font>
        <b val="0"/>
        <strike val="0"/>
        <outline val="0"/>
        <shadow val="0"/>
        <u val="none"/>
        <vertAlign val="baseline"/>
        <color theme="1"/>
        <name val="Calibri"/>
        <family val="2"/>
        <scheme val="none"/>
      </font>
      <fill>
        <patternFill patternType="none">
          <fgColor indexed="64"/>
          <bgColor auto="1"/>
        </patternFill>
      </fill>
    </dxf>
    <dxf>
      <font>
        <b val="0"/>
        <strike val="0"/>
        <outline val="0"/>
        <shadow val="0"/>
        <u val="none"/>
        <vertAlign val="baseline"/>
        <color theme="1"/>
        <name val="Calibri"/>
        <family val="2"/>
        <scheme val="none"/>
      </font>
      <fill>
        <patternFill patternType="none">
          <fgColor indexed="64"/>
          <bgColor auto="1"/>
        </patternFill>
      </fill>
    </dxf>
    <dxf>
      <font>
        <b val="0"/>
        <strike val="0"/>
        <outline val="0"/>
        <shadow val="0"/>
        <u val="none"/>
        <vertAlign val="baseline"/>
        <color theme="1"/>
        <name val="Calibri"/>
        <family val="2"/>
        <scheme val="none"/>
      </font>
      <fill>
        <patternFill patternType="none">
          <fgColor indexed="64"/>
          <bgColor auto="1"/>
        </patternFill>
      </fill>
      <alignment horizontal="general" textRotation="0" wrapText="0" indent="0" justifyLastLine="0" shrinkToFit="0" readingOrder="0"/>
    </dxf>
    <dxf>
      <font>
        <b val="0"/>
        <strike val="0"/>
        <outline val="0"/>
        <shadow val="0"/>
        <u val="none"/>
        <vertAlign val="baseline"/>
        <color theme="1"/>
        <name val="Calibri"/>
        <family val="2"/>
        <scheme val="none"/>
      </font>
      <fill>
        <patternFill patternType="none">
          <fgColor indexed="64"/>
          <bgColor auto="1"/>
        </patternFill>
      </fill>
    </dxf>
    <dxf>
      <font>
        <b val="0"/>
        <strike val="0"/>
        <outline val="0"/>
        <shadow val="0"/>
        <u val="none"/>
        <vertAlign val="baseline"/>
        <color theme="1"/>
        <name val="Calibri"/>
        <family val="2"/>
      </font>
      <fill>
        <patternFill patternType="none">
          <fgColor indexed="64"/>
          <bgColor auto="1"/>
        </patternFill>
      </fill>
    </dxf>
    <dxf>
      <alignment vertical="top"/>
    </dxf>
    <dxf>
      <font>
        <b/>
      </font>
    </dxf>
    <dxf>
      <protection locked="1"/>
    </dxf>
    <dxf>
      <protection locked="1"/>
    </dxf>
    <dxf>
      <protection locked="1"/>
    </dxf>
    <dxf>
      <protection locked="1"/>
    </dxf>
    <dxf>
      <alignment vertical="top"/>
    </dxf>
    <dxf>
      <alignment horizontal="center"/>
    </dxf>
    <dxf>
      <alignment horizontal="center"/>
    </dxf>
    <dxf>
      <alignment wrapText="1"/>
    </dxf>
    <dxf>
      <border>
        <horizontal/>
      </border>
    </dxf>
    <dxf>
      <border>
        <horizontal/>
      </border>
    </dxf>
    <dxf>
      <border>
        <horizontal/>
      </border>
    </dxf>
    <dxf>
      <border>
        <horizontal/>
      </border>
    </dxf>
    <dxf>
      <font>
        <b/>
      </font>
    </dxf>
    <dxf>
      <fill>
        <patternFill>
          <bgColor auto="1"/>
        </patternFill>
      </fill>
    </dxf>
    <dxf>
      <numFmt numFmtId="30" formatCode="@"/>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PivotTable Style 1" table="0" count="0" xr9:uid="{ED209EC9-567F-4390-B5FE-294B68C38366}"/>
    <tableStyle name="Slicer Style 1" pivot="0" table="0" count="1" xr9:uid="{40CEBB7E-A84A-4835-A260-EE8A79A59DF1}">
      <tableStyleElement type="wholeTable" dxfId="58"/>
    </tableStyle>
    <tableStyle name="SlicerStyleLight1 - Custom" pivot="0" table="0" count="10" xr9:uid="{6BB20F87-5E26-4B76-8096-53EC840E836B}">
      <tableStyleElement type="wholeTable" dxfId="57"/>
      <tableStyleElement type="headerRow" dxfId="5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 Style 1"/>
        <x14:slicerStyle name="SlicerStyleLight1 - Custom">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15</xdr:row>
      <xdr:rowOff>66675</xdr:rowOff>
    </xdr:from>
    <xdr:to>
      <xdr:col>5</xdr:col>
      <xdr:colOff>1323975</xdr:colOff>
      <xdr:row>28</xdr:row>
      <xdr:rowOff>114300</xdr:rowOff>
    </xdr:to>
    <mc:AlternateContent xmlns:mc="http://schemas.openxmlformats.org/markup-compatibility/2006" xmlns:a14="http://schemas.microsoft.com/office/drawing/2010/main">
      <mc:Choice Requires="a14">
        <xdr:graphicFrame macro="">
          <xdr:nvGraphicFramePr>
            <xdr:cNvPr id="5" name="Section 1">
              <a:extLst>
                <a:ext uri="{FF2B5EF4-FFF2-40B4-BE49-F238E27FC236}">
                  <a16:creationId xmlns:a16="http://schemas.microsoft.com/office/drawing/2014/main" id="{68FA7CCE-2089-42E4-8CB7-6215E73F45DA}"/>
                </a:ext>
              </a:extLst>
            </xdr:cNvPr>
            <xdr:cNvGraphicFramePr/>
          </xdr:nvGraphicFramePr>
          <xdr:xfrm>
            <a:off x="0" y="0"/>
            <a:ext cx="0" cy="0"/>
          </xdr:xfrm>
          <a:graphic>
            <a:graphicData uri="http://schemas.microsoft.com/office/drawing/2010/slicer">
              <sle:slicer xmlns:sle="http://schemas.microsoft.com/office/drawing/2010/slicer" name="Section 1"/>
            </a:graphicData>
          </a:graphic>
        </xdr:graphicFrame>
      </mc:Choice>
      <mc:Fallback xmlns="">
        <xdr:sp macro="" textlink="">
          <xdr:nvSpPr>
            <xdr:cNvPr id="0" name=""/>
            <xdr:cNvSpPr>
              <a:spLocks noTextEdit="1"/>
            </xdr:cNvSpPr>
          </xdr:nvSpPr>
          <xdr:spPr>
            <a:xfrm>
              <a:off x="5791200" y="32956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104775</xdr:colOff>
      <xdr:row>2</xdr:row>
      <xdr:rowOff>57150</xdr:rowOff>
    </xdr:from>
    <xdr:to>
      <xdr:col>5</xdr:col>
      <xdr:colOff>1323975</xdr:colOff>
      <xdr:row>15</xdr:row>
      <xdr:rowOff>28575</xdr:rowOff>
    </xdr:to>
    <mc:AlternateContent xmlns:mc="http://schemas.openxmlformats.org/markup-compatibility/2006" xmlns:a14="http://schemas.microsoft.com/office/drawing/2010/main">
      <mc:Choice Requires="a14">
        <xdr:graphicFrame macro="">
          <xdr:nvGraphicFramePr>
            <xdr:cNvPr id="7" name="Chapter">
              <a:extLst>
                <a:ext uri="{FF2B5EF4-FFF2-40B4-BE49-F238E27FC236}">
                  <a16:creationId xmlns:a16="http://schemas.microsoft.com/office/drawing/2014/main" id="{B206C0F3-9496-4B8E-8D16-0406B4B9938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5791200" y="400050"/>
              <a:ext cx="1828800" cy="2857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247650</xdr:colOff>
      <xdr:row>0</xdr:row>
      <xdr:rowOff>361950</xdr:rowOff>
    </xdr:from>
    <xdr:to>
      <xdr:col>0</xdr:col>
      <xdr:colOff>1885950</xdr:colOff>
      <xdr:row>0</xdr:row>
      <xdr:rowOff>710089</xdr:rowOff>
    </xdr:to>
    <xdr:pic>
      <xdr:nvPicPr>
        <xdr:cNvPr id="4" name="Picture 3">
          <a:extLst>
            <a:ext uri="{FF2B5EF4-FFF2-40B4-BE49-F238E27FC236}">
              <a16:creationId xmlns:a16="http://schemas.microsoft.com/office/drawing/2014/main" id="{76843746-2AD8-4E3B-8CC1-A67DE95BAB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61950"/>
          <a:ext cx="1638300" cy="3481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ach Steele" refreshedDate="43979.344712962964" createdVersion="6" refreshedVersion="6" minRefreshableVersion="3" recordCount="79" xr:uid="{225EE5A2-9A66-4FA5-9060-7EA8F4670480}">
  <cacheSource type="worksheet">
    <worksheetSource name="Table2"/>
  </cacheSource>
  <cacheFields count="4">
    <cacheField name="Chapter" numFmtId="0">
      <sharedItems count="62">
        <s v="01.0: Course Introduction"/>
        <s v="02.0: Windows Installation"/>
        <s v="03.0: System Imaging"/>
        <s v="04.0: Windows Device and User Management"/>
        <s v="05.0: Hardware Management"/>
        <s v="06.0: Network Configuration"/>
        <s v="07.0: Application Management"/>
        <s v="08.0: System Access"/>
        <s v="09.0: Resource Sharing"/>
        <s v="10.0: Mobile Computing"/>
        <s v="11.0: System Monitoring and Maintenance"/>
        <s v="12.0: System Protection"/>
        <s v="13.0: Windows Defender"/>
        <s v="01. Introduction" u="1"/>
        <s v="06. Network" u="1"/>
        <s v="07.0: Windows Installation" u="1"/>
        <s v="03.0: Network Configuration" u="1"/>
        <s v="2.0: TCP/IP" u="1"/>
        <s v="4.0: IP Address Management (IPAM)" u="1"/>
        <s v="9.0: High Performance Network Solutions" u="1"/>
        <s v="3.0: DHCP" u="1"/>
        <s v="5.0: Routing and Remote Access (RRAS)" u="1"/>
        <s v="4.0: Managing the Active Directory Database" u="1"/>
        <s v="7.0: Network Policy Server (NPS)" u="1"/>
        <s v="00.0: Introduction" u="1"/>
        <s v="04.0: Application Management" u="1"/>
        <s v="09. Data" u="1"/>
        <s v="1.0: DNS" u="1"/>
        <s v="04.0: IP Address Management (IPAM)" u="1"/>
        <s v="04. Physical" u="1"/>
        <s v="05. Perimeter" u="1"/>
        <s v="2.0: Plan Active Directory" u="1"/>
        <s v="11.0: System Protection" u="1"/>
        <s v="3.0: Manage Active Directory Objects" u="1"/>
        <s v="05.0: Routing and Remote Access (RRAS)" u="1"/>
        <s v="07. Host" u="1"/>
        <s v="02. Security Basics" u="1"/>
        <s v="6.0: DirectAccess (DA)" u="1"/>
        <s v="07.0: Network Policy Server (NPS)" u="1"/>
        <s v="1.0: Install Active Directory" u="1"/>
        <s v="03.0: DHCP" u="1"/>
        <s v="08. Application" u="1"/>
        <s v="8.0: Distributed File System (DFS) and BranchCache" u="1"/>
        <s v="01.0: DNS" u="1"/>
        <s v="05.0: System Access" u="1"/>
        <s v="09.0: Mobile Computing" u="1"/>
        <s v="6.0: AD Certificate Services" u="1"/>
        <s v="0.0: Introduction" u="1"/>
        <s v="08.0: Distributed File System (DFS) and BranchCache" u="1"/>
        <s v="08.0: System Imaging" u="1"/>
        <s v="D.0: MS 70-680 Supplemental Material" u="1"/>
        <s v="10.0: Implement Software-Defined Networking (SDN)" u="1"/>
        <s v="7.0: Active Directory Federation Services (AD FS)" u="1"/>
        <s v="02.0: TCP/IP" u="1"/>
        <s v="03. Policies, Procedures, and Awareness" u="1"/>
        <s v="10.0: System Monitoring and Maintenance" u="1"/>
        <s v="06.0: Resource Sharing" u="1"/>
        <s v="06.0: DirectAccess (DA)" u="1"/>
        <s v="09.0: High Performance Network Solutions" u="1"/>
        <s v="8.0: Active Directory Rights Management Services (AD RMS)" u="1"/>
        <s v="02.0: Hardware Management" u="1"/>
        <s v="5.0: Group Policy" u="1"/>
      </sharedItems>
    </cacheField>
    <cacheField name="Section" numFmtId="0">
      <sharedItems count="367">
        <s v="01.01: Course Introduction"/>
        <s v="01.02: TestOut Lab Simulator"/>
        <s v="01.03: Windows User Interface Overview"/>
        <s v="01.04: Windows File and Folder Management"/>
        <s v="02.01: Windows Versions"/>
        <s v="02.02: Windows Installation"/>
        <s v="02.03: Windows Activation"/>
        <s v="02.04: Windows Post-Installation Configuration"/>
        <s v="02.05: Web Browser Configuration"/>
        <s v="02.06: Windows Upgrade"/>
        <s v="02.07: User Profile and Data Migration"/>
        <s v="02.08: Windows Deployment"/>
        <s v="03.01: System Images"/>
        <s v="03.02: Image Servicing"/>
        <s v="03.03: Provisioning Packages"/>
        <s v="03.04: Sideloaded Apps"/>
        <s v="04.01: Device and User Management"/>
        <s v="04.02: Active Directory"/>
        <s v="05.01: Devices and Drivers"/>
        <s v="05.02: Device Driver Troubleshooting"/>
        <s v="05.03: Display Management"/>
        <s v="05.04: OneDrive Storage"/>
        <s v="06.01: IPv4"/>
        <s v="06.02: IPv6"/>
        <s v="06.03: IP Configuration"/>
        <s v="06.04: IP Troubleshooting"/>
        <s v="06.05: Wireless Networking Overview"/>
        <s v="06.06: Wireless Networking Configuration"/>
        <s v="07.01: Desktop Applications"/>
        <s v="07.02: User Account Control (UAC)"/>
        <s v="07.03: Windows Store Apps"/>
        <s v="07.04: Cloud-based Applications"/>
        <s v="08.01: Authentication and Authorization"/>
        <s v="08.02: Authentication Management"/>
        <s v="08.03: User Rights and Account Policies"/>
        <s v="08.04: Credential Management"/>
        <s v="08.05: Alternative Authentication Options"/>
        <s v="08.06: NTFS Permissions"/>
        <s v="08.07: Auditing"/>
        <s v="08.08: Dynamic Access Control (DAC)"/>
        <s v="08.09: Encryption"/>
        <s v="09.01: Resource Sharing"/>
        <s v="09.02: Shared Resource Troubleshooting"/>
        <s v="09.03: Printer Management and Sharing"/>
        <s v="10.01: Co-Management"/>
        <s v="10.02: Mobile Device Management - Intune Enrollment"/>
        <s v="10.03: Mobile Device Management - Intune Policies and Profiles"/>
        <s v="10.04: Virtual Private Network (VPN)"/>
        <s v="10.05: BitLocker"/>
        <s v="10.06: Mobile Device Security"/>
        <s v="10.07: Power Management"/>
        <s v="10.08: Mobility Options"/>
        <s v="10.09: Mobile Networking"/>
        <s v="10.10: Mobile Apps"/>
        <s v="10.11: Mobile Application Management with Intune"/>
        <s v="11.01: System Configuration Tools"/>
        <s v="11.02: System Events"/>
        <s v="11.03: Performance Management"/>
        <s v="11.04: Resource Monitoring"/>
        <s v="11.05: Reliability and Performance Maintenance"/>
        <s v="11.06: Windows Optimization"/>
        <s v="11.07: Remote Management"/>
        <s v="11.08: Remote Desktop and Remote Assistance"/>
        <s v="11.09: System Troubleshooting Tools"/>
        <s v="12.01: Windows Updates"/>
        <s v="12.02: Advanced Windows Updates"/>
        <s v="12.03: System Restore"/>
        <s v="12.04: Backup"/>
        <s v="12.05: Recovery"/>
        <s v="12.06: Recovery Environment"/>
        <s v="13.01: Malware Protection"/>
        <s v="13.02: Windows Security"/>
        <s v="13.03: Windows Defender Credential Guard"/>
        <s v="13.04: Windows Defender Exploit Guard"/>
        <s v="13.05: Windows Defender Advanced Threat Protection"/>
        <s v="13.06: Windows Defender Application Control"/>
        <s v="13.07: Windows Defender Application Guard"/>
        <s v="13.08: Windows Defender Firewall"/>
        <s v="13.09: Windows Defender Firewall with Advanced Security"/>
        <s v="3.6: Active Directory Bulk Operations" u="1"/>
        <s v="11.4: System Restore" u="1"/>
        <s v="6.1: Resource Sharing" u="1"/>
        <s v="9.7: Power Management" u="1"/>
        <s v="3.7: Windows Firewall" u="1"/>
        <s v="7.09: Audits" u="1"/>
        <s v="6.3: Certificate Enrollment" u="1"/>
        <s v="4.1: Active Directory Backup and Restore" u="1"/>
        <s v="4.7: Cloud-based Applications" u="1"/>
        <s v="2.6: Volume Resizing" u="1"/>
        <s v="2.4: Disk File Systems" u="1"/>
        <s v="6.6: Key Archival and Recovery" u="1"/>
        <s v="D.3: Internet Connection Sharing (ICS)" u="1"/>
        <s v="10.8: Remote Desktop and Remote Assistance" u="1"/>
        <s v="6.1: DirectAccess Installation" u="1"/>
        <s v="8.01: Access Control Models" u="1"/>
        <s v="9.02: Advanced Cryptography" u="1"/>
        <s v="6.01: Network Threats" u="1"/>
        <s v="3.6: Wireless Networking Configuration" u="1"/>
        <s v="5.1: Group Policy Overview" u="1"/>
        <s v="1.7: Single-Label Name Resolution" u="1"/>
        <s v="9.2: Virtual Private Network (VPN)" u="1"/>
        <s v="11.6: Recovery Environment" u="1"/>
        <s v="5.8: Dynamic Access Control (DAC)" u="1"/>
        <s v="7.03: Windows System Hardening" u="1"/>
        <s v="6.1: Install AD Certificate Services" u="1"/>
        <s v="D.7: DirectAccess" u="1"/>
        <s v="1.4: Active Directory" u="1"/>
        <s v="7.4: Windows Post-Installation Configuration" u="1"/>
        <s v="9.03: Cryptography Implementations" u="1"/>
        <s v="8.09: Linux Users" u="1"/>
        <s v="3.7: Delegation of Control" u="1"/>
        <s v="8.10: Linux Groups" u="1"/>
        <s v="5.03: Security Appliances" u="1"/>
        <s v="D.9: Update Deployment and Management" u="1"/>
        <s v="9.08: Public Key Infrastructure (PKI)" u="1"/>
        <s v="7.05: File Server Security" u="1"/>
        <s v="4.3: Application Compatibility" u="1"/>
        <s v="9.11: Data Loss Prevention (DLP)" u="1"/>
        <s v="6.16: Cloud Services" u="1"/>
        <s v="6.06: Using VLANs" u="1"/>
        <s v="4.01: Physical Threats" u="1"/>
        <s v="9.8: Mobility Options" u="1"/>
        <s v="2.1: IPv4 Addresses" u="1"/>
        <s v="2.2: IPv6 Addresses" u="1"/>
        <s v="7.1: Windows Versions" u="1"/>
        <s v="10.4: Implement Windows Server Gateways" u="1"/>
        <s v="3.08: Mobile Devices" u="1"/>
        <s v="9.1: NIC Teaming and Switch Embedded Teaming (SET)" u="1"/>
        <s v="7.2: AD FS Trusts" u="1"/>
        <s v="7.3: NPS Network Policies" u="1"/>
        <s v="2.2: FSMO Roles and Global Catalog Servers" u="1"/>
        <s v="10.6: Optimization" u="1"/>
        <s v="8.07: Active Directory Overview" u="1"/>
        <s v="3.2: Active Directory Computers" u="1"/>
        <s v="5.05: Firewalls" u="1"/>
        <s v="7.04: Hardening Enforcement" u="1"/>
        <s v="7.3: Windows Activation" u="1"/>
        <s v="5.1: Routing" u="1"/>
        <s v="9.14: Cloud Storage" u="1"/>
        <s v="3.1: Active Directory Organizational Units" u="1"/>
        <s v="5.09: Network Access Protection" u="1"/>
        <s v="9.07: File Encryption" u="1"/>
        <s v="10.2: System Events" u="1"/>
        <s v="D.11: Internet Explorer" u="1"/>
        <s v="3.09: Third-Party Integration" u="1"/>
        <s v="9.10: Data Transmission Security" u="1"/>
        <s v="3.5: Centralized DHCP and PXE" u="1"/>
        <s v="3.3: IP Configuration" u="1"/>
        <s v="7.5: Implement Web Application Proxy (WAP)" u="1"/>
        <s v="6.4: Certificate Revocation" u="1"/>
        <s v="10.1: System Tools" u="1"/>
        <s v="3.5: Wireless Networking Overview" u="1"/>
        <s v="7.2: Windows Installation" u="1"/>
        <s v="3.3: Active Directory Users" u="1"/>
        <s v="8.2: Image Deployment" u="1"/>
        <s v="5.5: Manage Security Settings with Group Policy" u="1"/>
        <s v="8.06: Application Development" u="1"/>
        <s v="2.7: RAID" u="1"/>
        <s v="6.02: Network Device Vulnerabilities" u="1"/>
        <s v="4.3: Advanced IPAM Administration and Auditing" u="1"/>
        <s v="5.04: Demilitarized Zones (DMZ)" u="1"/>
        <s v="2.1: Devices and Drivers" u="1"/>
        <s v="6.14: Virtual Networking" u="1"/>
        <s v="10.1: Implement SDN" u="1"/>
        <s v="8.13: Hardening Authentication 1" u="1"/>
        <s v="6.13: Penetration Testing" u="1"/>
        <s v="5.3: Deploy Software with Group Policy" u="1"/>
        <s v="8.02: Authentication" u="1"/>
        <s v="4.1: Desktop Applications" u="1"/>
        <s v="2.03: Access Control" u="1"/>
        <s v="2.10: Removable Storage" u="1"/>
        <s v="4.5: Windows Store Apps" u="1"/>
        <s v="7.02: Password Attacks" u="1"/>
        <s v="2.9: Disk Optimization" u="1"/>
        <s v="3.9: Troubleshooting DHCP" u="1"/>
        <s v="2.05: Network Monitoring" u="1"/>
        <s v="9.06: Asymmetric Encryption" u="1"/>
        <s v="9.04: Cryptographic Attacks" u="1"/>
        <s v="6.5: Certificate Services Administration" u="1"/>
        <s v="7.4: NPS Connection Request Policies" u="1"/>
        <s v="9.2: QoS with Data Center Bridging (DCB)" u="1"/>
        <s v="8.14: Hardening Authentication 2" u="1"/>
        <s v="5.7: Group Policy Administrative Templates" u="1"/>
        <s v="7.1: Install Network Policy Server (NPS)" u="1"/>
        <s v="8.4: Manage the DFS Replication Database" u="1"/>
        <s v="6.3: Libraries and HomeGroups" u="1"/>
        <s v="2.2: Device Driver Troubleshooting" u="1"/>
        <s v="8.08: Windows Domain Users and Groups" u="1"/>
        <s v="5.4: Manage Windows Settings with Group Policy" u="1"/>
        <s v="8.4: AD RMS Back Up and Restore" u="1"/>
        <s v="5.4: Connection Profiles" u="1"/>
        <s v="6.5: Printer Management and Sharing" u="1"/>
        <s v="1.02: Using the Simulator" u="1"/>
        <s v="7.3: Device Registration and Multi-Factor Authentication" u="1"/>
        <s v="11.5: File History" u="1"/>
        <s v="7.6: Manage NPS Policies" u="1"/>
        <s v="6.09: Vulnerability Assessment" u="1"/>
        <s v="4.2: User Account Control (UAC)" u="1"/>
        <s v="5.2: Install VPN" u="1"/>
        <s v="4.2: IPAM DNS and DHCP" u="1"/>
        <s v="D.12: Internet Options" u="1"/>
        <s v="1.1: Course Introduction" u="1"/>
        <s v="7.08: Log Management" u="1"/>
        <s v="6.05: Switch Security" u="1"/>
        <s v="10.3: Performance Management" u="1"/>
        <s v="7.06: Linux Host Security" u="1"/>
        <s v="1.4: Read-Only Domain Controllers (RODCs)" u="1"/>
        <s v="1.9: DNS Protection" u="1"/>
        <s v="1.10: DNS Policies" u="1"/>
        <s v="1.01: Security Overview" u="1"/>
        <s v="5.10: Wireless Overview" u="1"/>
        <s v="5.02: Spoofing and Poisoning" u="1"/>
        <s v="7.11: BYOD Security" u="1"/>
        <s v="9.12: Redundancy" u="1"/>
        <s v="7.8: User Profile and Data Migration" u="1"/>
        <s v="9.05: Symmetric Encryption" u="1"/>
        <s v="3.8: Maintain the DHCP Database" u="1"/>
        <s v="5.7: Auditing" u="1"/>
        <s v="4.2: Manage the Active Directory Database" u="1"/>
        <s v="7.07: Embedded Systems" u="1"/>
        <s v="9.3: DirectAccess" u="1"/>
        <s v="8.3: Image Servicing" u="1"/>
        <s v="6.2: DirectAccess Troubleshooting" u="1"/>
        <s v="11.3: System Backup" u="1"/>
        <s v="9.6: Mobile Device Security" u="1"/>
        <s v="6.07: Router Security" u="1"/>
        <s v="5.9: Encryption" u="1"/>
        <s v="D.10: Application Restriction" u="1"/>
        <s v="7.12: Mobile Device Management" u="1"/>
        <s v="9.3: Virtual Machine Queue (VMQ) and Receive Side Scaling (RSS)" u="1"/>
        <s v="2.04: Cryptography Basics" u="1"/>
        <s v="7.9: VHD Installation" u="1"/>
        <s v="1.5: DNS Records" u="1"/>
        <s v="5.3: VPNs" u="1"/>
        <s v="7.10: Email" u="1"/>
        <s v="7.01: Malware" u="1"/>
        <s v="2.11: OneDrive Storage" u="1"/>
        <s v="3.5: Active Directory Service Accounts" u="1"/>
        <s v="3.04: Manageable Network Plan" u="1"/>
        <s v="1.3: Primary and Secondary DNS Zones" u="1"/>
        <s v="7.2: NPS Templates" u="1"/>
        <s v="8.3: AD RMS Exclusions" u="1"/>
        <s v="2.8: Storage Spaces" u="1"/>
        <s v="5.08: Web Threat Protection" u="1"/>
        <s v="8.2: AD RMS Templates" u="1"/>
        <s v="5.9: Group Policy Backup" u="1"/>
        <s v="8.1: Distributed File System (DFS) Namespaces" u="1"/>
        <s v="6.08: Intrusion Detection and Prevention" u="1"/>
        <s v="2.3: Active Directory Replication" u="1"/>
        <s v="1.4: Zone Properties and Auxiliary DNS Zones" u="1"/>
        <s v="3.8: Windows Firewall with Advanced Security (WFAS)" u="1"/>
        <s v="8.1: AD RMS Installation" u="1"/>
        <s v="1.3: Install Additional Domain Controllers" u="1"/>
        <s v="4.02: Device Protection" u="1"/>
        <s v="1.2: DNS Name Resolution" u="1"/>
        <s v="3.4: Advanced Scopes" u="1"/>
        <s v="6.11: Remote Access" u="1"/>
        <s v="1.3: Windows as a Client" u="1"/>
        <s v="4.4: Application Virtualization" u="1"/>
        <s v="11.1: System Updates" u="1"/>
        <s v="8.04: Web Application Attacks" u="1"/>
        <s v="8.3: Optimize DFS Replication" u="1"/>
        <s v="7.5: RADIUS Accounting" u="1"/>
        <s v="3.03: Business Continuity" u="1"/>
        <s v="4.03: Network Infrastructure Protection" u="1"/>
        <s v="5.10: Troubleshooting Group Policy" u="1"/>
        <s v="10.3: Implement Software Load Balancer (SLB)" u="1"/>
        <s v="5.01: Recon and Denial" u="1"/>
        <s v="6.12: Network Authentication" u="1"/>
        <s v="3.02: Risk Management" u="1"/>
        <s v="6.7: Back Up and Recover Certificate Services" u="1"/>
        <s v="5.12: Wireless Defenses" u="1"/>
        <s v="3.1: IPv4" u="1"/>
        <s v="8.12: Group Policy Overview" u="1"/>
        <s v="9.10: Mobile Apps" u="1"/>
        <s v="9.01: Data Management" u="1"/>
        <s v="5.8: Group Policy Preferences" u="1"/>
        <s v="10.7: Remote Management" u="1"/>
        <s v="3.1: Install DHCP" u="1"/>
        <s v="6.4: Distributed File System (DFS)" u="1"/>
        <s v="D.1: Windows 7 Upgrade" u="1"/>
        <s v="8.5: BranchCache Installation and Configuration" u="1"/>
        <s v="8.4: Provisioning Packages" u="1"/>
        <s v="7.7: Windows Upgrade" u="1"/>
        <s v="6.03: Network Applications" u="1"/>
        <s v="10.5: Reliability and Performance Maintenance" u="1"/>
        <s v="1.2: Install Active Directory" u="1"/>
        <s v="5.06: Network Address Translation (NAT)" u="1"/>
        <s v="3.06: App Development and Deployment" u="1"/>
        <s v="7.13: Host Virtualization" u="1"/>
        <s v="6.04: Switch Attacks" u="1"/>
        <s v="4.3: Functional Levels" u="1"/>
        <s v="5.5: Alternative Authentication Options" u="1"/>
        <s v="3.2: IPv6" u="1"/>
        <s v="9.5: BitLocker To Go" u="1"/>
        <s v="8.03: Authorization" u="1"/>
        <s v="5.1: Authentication and Authorization" u="1"/>
        <s v="9.5: Single-Root IO Virtualization (SR-IOV)" u="1"/>
        <s v="5.2: Authentication Management" u="1"/>
        <s v="2.12: Storage Troubleshooting" u="1"/>
        <s v="2.01: Understanding Attacks" u="1"/>
        <s v="7.10: Client-Side Virtualization" u="1"/>
        <s v="9.13: Backup and Restore" u="1"/>
        <s v="3.4: IP Troubleshooting" u="1"/>
        <s v="3.6: DHCP Policies" u="1"/>
        <s v="5.6: NTFS Permissions" u="1"/>
        <s v="2.02: Defense Planning" u="1"/>
        <s v="8.11: Linux User Security" u="1"/>
        <s v="10.2: Implement Hyper-V Network Virtualization (HNV)" u="1"/>
        <s v="9.11: User Experience Virtualization" u="1"/>
        <s v="5.11: Wireless Attacks" u="1"/>
        <s v="8.05: Internet Browsers" u="1"/>
        <s v="5.6: Managing Passwords with Group Policy" u="1"/>
        <s v="3.7: Advanced DHCP Management" u="1"/>
        <s v="5.3: User Rights and Account Policies" u="1"/>
        <s v="3.4: Active Directory Groups" u="1"/>
        <s v="7.5: Web Browser Configuration" u="1"/>
        <s v="2.3: IPv4-to-IPv6 Transitional Technologies" u="1"/>
        <s v="5.07: Virtual Private Networks (VPN)" u="1"/>
        <s v="2.3: Display Management" u="1"/>
        <s v="6.2: Managing Certificates" u="1"/>
        <s v="D.6: Network Access Protection (NAP)" u="1"/>
        <s v="D.4: BranchCache" u="1"/>
        <s v="11.7: Malware Protection" u="1"/>
        <s v="11.2: System Protection" u="1"/>
        <s v="4.04: Environmental Controls" u="1"/>
        <s v="9.1: Mobile Device Management" u="1"/>
        <s v="3.07: Employee Management" u="1"/>
        <s v="0.2: The TestOut Lab Simulator" u="1"/>
        <s v="7.1: AD FS Installation" u="1"/>
        <s v="2.1: Active Directory Sites" u="1"/>
        <s v="7.6: Portable Windows Installations" u="1"/>
        <s v="9.4: SMB Direct and SMB Multichannel" u="1"/>
        <s v="10.4: Resource Monitoring" u="1"/>
        <s v="4.6: Sideloaded Apps" u="1"/>
        <s v="2.06: Incident Response" u="1"/>
        <s v="6.10: Protocol Analyzers" u="1"/>
        <s v="1.2: Windows User Interface Overview" u="1"/>
        <s v="9.9: Mobile Networking" u="1"/>
        <s v="8.1: System Images" u="1"/>
        <s v="3.05: Social Engineering" u="1"/>
        <s v="3.3: DHCP Options" u="1"/>
        <s v="6.15: Software-Defined Networking (SDN)" u="1"/>
        <s v="1.1: DNS Overview and Installation" u="1"/>
        <s v="1.6: DNS Record Management" u="1"/>
        <s v="2.4: Active Directory Trusts" u="1"/>
        <s v="6.2: Shared Resource Troubleshooting" u="1"/>
        <s v="10.5: Implement Data Center Firewall Policies" u="1"/>
        <s v="8.2: Configure DFS Replication" u="1"/>
        <s v="D.5: Domain Image Deployment" u="1"/>
        <s v="D.2: Windows 7 User Profile and Data Migration" u="1"/>
        <s v="1.11: DNS Monitoring and Troubleshooting" u="1"/>
        <s v="9.09: Hashing" u="1"/>
        <s v="1.8: DNS Server Properties" u="1"/>
        <s v="5.2: Group Policy Inheritance" u="1"/>
        <s v="4.1: IPAM Installation" u="1"/>
        <s v="0.1: Server Pro 2016: Identity Introduction" u="1"/>
        <s v="5.4: Credential Management" u="1"/>
        <s v="3.01: Security Policies" u="1"/>
        <s v="1.5: Domain Controller Cloning" u="1"/>
        <s v="D.8: Performance Monitoring" u="1"/>
        <s v="9.4: BitLocker" u="1"/>
        <s v="1.1: Active Directory Overview" u="1"/>
        <s v="D.13: Windows Defender" u="1"/>
        <s v="7.4: AD FS Integration" u="1"/>
        <s v="3.2: DHCP Scopes" u="1"/>
        <s v="2.5: Partition and Volume Management" u="1"/>
      </sharedItems>
    </cacheField>
    <cacheField name="Time" numFmtId="0">
      <sharedItems containsSemiMixedTypes="0" containsString="0" containsNumber="1" containsInteger="1" minValue="8" maxValue="107"/>
    </cacheField>
    <cacheField name="8 Weeks" numFmtId="0" formula="#NAME?" databaseField="0"/>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x v="0"/>
    <x v="0"/>
    <n v="8"/>
  </r>
  <r>
    <x v="0"/>
    <x v="1"/>
    <n v="19"/>
  </r>
  <r>
    <x v="0"/>
    <x v="2"/>
    <n v="45"/>
  </r>
  <r>
    <x v="0"/>
    <x v="3"/>
    <n v="48"/>
  </r>
  <r>
    <x v="1"/>
    <x v="4"/>
    <n v="33"/>
  </r>
  <r>
    <x v="1"/>
    <x v="5"/>
    <n v="43"/>
  </r>
  <r>
    <x v="1"/>
    <x v="6"/>
    <n v="34"/>
  </r>
  <r>
    <x v="1"/>
    <x v="7"/>
    <n v="46"/>
  </r>
  <r>
    <x v="1"/>
    <x v="8"/>
    <n v="107"/>
  </r>
  <r>
    <x v="1"/>
    <x v="9"/>
    <n v="49"/>
  </r>
  <r>
    <x v="1"/>
    <x v="10"/>
    <n v="43"/>
  </r>
  <r>
    <x v="1"/>
    <x v="11"/>
    <n v="48"/>
  </r>
  <r>
    <x v="2"/>
    <x v="12"/>
    <n v="90"/>
  </r>
  <r>
    <x v="2"/>
    <x v="13"/>
    <n v="26"/>
  </r>
  <r>
    <x v="2"/>
    <x v="14"/>
    <n v="39"/>
  </r>
  <r>
    <x v="2"/>
    <x v="15"/>
    <n v="27"/>
  </r>
  <r>
    <x v="3"/>
    <x v="16"/>
    <n v="57"/>
  </r>
  <r>
    <x v="3"/>
    <x v="17"/>
    <n v="86"/>
  </r>
  <r>
    <x v="4"/>
    <x v="18"/>
    <n v="72"/>
  </r>
  <r>
    <x v="4"/>
    <x v="19"/>
    <n v="33"/>
  </r>
  <r>
    <x v="4"/>
    <x v="20"/>
    <n v="35"/>
  </r>
  <r>
    <x v="4"/>
    <x v="21"/>
    <n v="50"/>
  </r>
  <r>
    <x v="5"/>
    <x v="22"/>
    <n v="40"/>
  </r>
  <r>
    <x v="5"/>
    <x v="23"/>
    <n v="28"/>
  </r>
  <r>
    <x v="5"/>
    <x v="24"/>
    <n v="66"/>
  </r>
  <r>
    <x v="5"/>
    <x v="25"/>
    <n v="53"/>
  </r>
  <r>
    <x v="5"/>
    <x v="26"/>
    <n v="32"/>
  </r>
  <r>
    <x v="5"/>
    <x v="27"/>
    <n v="54"/>
  </r>
  <r>
    <x v="6"/>
    <x v="28"/>
    <n v="71"/>
  </r>
  <r>
    <x v="6"/>
    <x v="29"/>
    <n v="65"/>
  </r>
  <r>
    <x v="6"/>
    <x v="30"/>
    <n v="30"/>
  </r>
  <r>
    <x v="6"/>
    <x v="31"/>
    <n v="28"/>
  </r>
  <r>
    <x v="7"/>
    <x v="32"/>
    <n v="25"/>
  </r>
  <r>
    <x v="7"/>
    <x v="33"/>
    <n v="99"/>
  </r>
  <r>
    <x v="7"/>
    <x v="34"/>
    <n v="40"/>
  </r>
  <r>
    <x v="7"/>
    <x v="35"/>
    <n v="39"/>
  </r>
  <r>
    <x v="7"/>
    <x v="36"/>
    <n v="45"/>
  </r>
  <r>
    <x v="7"/>
    <x v="37"/>
    <n v="72"/>
  </r>
  <r>
    <x v="7"/>
    <x v="38"/>
    <n v="31"/>
  </r>
  <r>
    <x v="7"/>
    <x v="39"/>
    <n v="32"/>
  </r>
  <r>
    <x v="7"/>
    <x v="40"/>
    <n v="56"/>
  </r>
  <r>
    <x v="8"/>
    <x v="41"/>
    <n v="66"/>
  </r>
  <r>
    <x v="8"/>
    <x v="42"/>
    <n v="31"/>
  </r>
  <r>
    <x v="8"/>
    <x v="43"/>
    <n v="66"/>
  </r>
  <r>
    <x v="9"/>
    <x v="44"/>
    <n v="33"/>
  </r>
  <r>
    <x v="9"/>
    <x v="45"/>
    <n v="64"/>
  </r>
  <r>
    <x v="9"/>
    <x v="46"/>
    <n v="45"/>
  </r>
  <r>
    <x v="9"/>
    <x v="47"/>
    <n v="44"/>
  </r>
  <r>
    <x v="9"/>
    <x v="48"/>
    <n v="65"/>
  </r>
  <r>
    <x v="9"/>
    <x v="49"/>
    <n v="38"/>
  </r>
  <r>
    <x v="9"/>
    <x v="50"/>
    <n v="56"/>
  </r>
  <r>
    <x v="9"/>
    <x v="51"/>
    <n v="59"/>
  </r>
  <r>
    <x v="9"/>
    <x v="52"/>
    <n v="29"/>
  </r>
  <r>
    <x v="9"/>
    <x v="53"/>
    <n v="47"/>
  </r>
  <r>
    <x v="9"/>
    <x v="54"/>
    <n v="46"/>
  </r>
  <r>
    <x v="10"/>
    <x v="55"/>
    <n v="55"/>
  </r>
  <r>
    <x v="10"/>
    <x v="56"/>
    <n v="56"/>
  </r>
  <r>
    <x v="10"/>
    <x v="57"/>
    <n v="40"/>
  </r>
  <r>
    <x v="10"/>
    <x v="58"/>
    <n v="39"/>
  </r>
  <r>
    <x v="10"/>
    <x v="59"/>
    <n v="29"/>
  </r>
  <r>
    <x v="10"/>
    <x v="60"/>
    <n v="38"/>
  </r>
  <r>
    <x v="10"/>
    <x v="61"/>
    <n v="47"/>
  </r>
  <r>
    <x v="10"/>
    <x v="62"/>
    <n v="73"/>
  </r>
  <r>
    <x v="10"/>
    <x v="63"/>
    <n v="66"/>
  </r>
  <r>
    <x v="11"/>
    <x v="64"/>
    <n v="48"/>
  </r>
  <r>
    <x v="11"/>
    <x v="65"/>
    <n v="41"/>
  </r>
  <r>
    <x v="11"/>
    <x v="66"/>
    <n v="43"/>
  </r>
  <r>
    <x v="11"/>
    <x v="67"/>
    <n v="56"/>
  </r>
  <r>
    <x v="11"/>
    <x v="68"/>
    <n v="53"/>
  </r>
  <r>
    <x v="11"/>
    <x v="69"/>
    <n v="61"/>
  </r>
  <r>
    <x v="12"/>
    <x v="70"/>
    <n v="44"/>
  </r>
  <r>
    <x v="12"/>
    <x v="71"/>
    <n v="34"/>
  </r>
  <r>
    <x v="12"/>
    <x v="72"/>
    <n v="35"/>
  </r>
  <r>
    <x v="12"/>
    <x v="73"/>
    <n v="44"/>
  </r>
  <r>
    <x v="12"/>
    <x v="74"/>
    <n v="33"/>
  </r>
  <r>
    <x v="12"/>
    <x v="75"/>
    <n v="47"/>
  </r>
  <r>
    <x v="12"/>
    <x v="76"/>
    <n v="25"/>
  </r>
  <r>
    <x v="12"/>
    <x v="77"/>
    <n v="41"/>
  </r>
  <r>
    <x v="12"/>
    <x v="78"/>
    <n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A793E40-308A-43C8-9E85-EEBD160667AC}"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hartFormat="1" rowHeaderCaption="Cover this content _x000a_during specified week:">
  <location ref="B6:C86" firstHeaderRow="1" firstDataRow="1" firstDataCol="1"/>
  <pivotFields count="4">
    <pivotField subtotalTop="0" showAll="0" defaultSubtotal="0">
      <items count="62">
        <item m="1" x="47"/>
        <item m="1" x="24"/>
        <item m="1" x="13"/>
        <item x="0"/>
        <item m="1" x="43"/>
        <item m="1" x="36"/>
        <item m="1" x="60"/>
        <item m="1" x="53"/>
        <item x="1"/>
        <item m="1" x="54"/>
        <item m="1" x="40"/>
        <item m="1" x="16"/>
        <item x="2"/>
        <item m="1" x="29"/>
        <item m="1" x="25"/>
        <item m="1" x="28"/>
        <item x="3"/>
        <item m="1" x="30"/>
        <item x="4"/>
        <item m="1" x="34"/>
        <item m="1" x="44"/>
        <item m="1" x="14"/>
        <item m="1" x="57"/>
        <item x="5"/>
        <item m="1" x="56"/>
        <item m="1" x="35"/>
        <item x="6"/>
        <item m="1" x="38"/>
        <item m="1" x="15"/>
        <item m="1" x="41"/>
        <item m="1" x="48"/>
        <item x="7"/>
        <item m="1" x="49"/>
        <item m="1" x="26"/>
        <item m="1" x="58"/>
        <item m="1" x="45"/>
        <item x="8"/>
        <item m="1" x="27"/>
        <item m="1" x="39"/>
        <item m="1" x="51"/>
        <item x="9"/>
        <item m="1" x="55"/>
        <item x="10"/>
        <item m="1" x="32"/>
        <item x="11"/>
        <item x="12"/>
        <item m="1" x="31"/>
        <item m="1" x="17"/>
        <item m="1" x="20"/>
        <item m="1" x="33"/>
        <item m="1" x="18"/>
        <item m="1" x="22"/>
        <item m="1" x="61"/>
        <item m="1" x="21"/>
        <item m="1" x="46"/>
        <item m="1" x="37"/>
        <item m="1" x="52"/>
        <item m="1" x="23"/>
        <item m="1" x="59"/>
        <item m="1" x="42"/>
        <item m="1" x="19"/>
        <item m="1" x="50"/>
      </items>
    </pivotField>
    <pivotField axis="axisRow" subtotalTop="0" showAll="0" defaultSubtotal="0">
      <items count="367">
        <item m="1" x="209"/>
        <item m="1" x="192"/>
        <item m="1" x="300"/>
        <item m="1" x="306"/>
        <item m="1" x="169"/>
        <item m="1" x="230"/>
        <item m="1" x="175"/>
        <item m="1" x="335"/>
        <item m="1" x="358"/>
        <item m="1" x="269"/>
        <item m="1" x="263"/>
        <item m="1" x="238"/>
        <item m="1" x="340"/>
        <item m="1" x="288"/>
        <item m="1" x="327"/>
        <item m="1" x="126"/>
        <item m="1" x="144"/>
        <item m="1" x="120"/>
        <item m="1" x="253"/>
        <item m="1" x="264"/>
        <item m="1" x="325"/>
        <item m="1" x="267"/>
        <item m="1" x="211"/>
        <item m="1" x="112"/>
        <item m="1" x="160"/>
        <item m="1" x="134"/>
        <item m="1" x="287"/>
        <item m="1" x="318"/>
        <item m="1" x="243"/>
        <item m="1" x="140"/>
        <item m="1" x="210"/>
        <item m="1" x="310"/>
        <item m="1" x="271"/>
        <item m="1" x="96"/>
        <item m="1" x="158"/>
        <item m="1" x="284"/>
        <item m="1" x="290"/>
        <item m="1" x="203"/>
        <item m="1" x="119"/>
        <item m="1" x="225"/>
        <item m="1" x="247"/>
        <item m="1" x="196"/>
        <item m="1" x="336"/>
        <item m="1" x="256"/>
        <item m="1" x="268"/>
        <item m="1" x="165"/>
        <item m="1" x="162"/>
        <item m="1" x="342"/>
        <item m="1" x="118"/>
        <item m="1" x="235"/>
        <item m="1" x="172"/>
        <item m="1" x="103"/>
        <item m="1" x="135"/>
        <item m="1" x="115"/>
        <item m="1" x="205"/>
        <item m="1" x="219"/>
        <item m="1" x="202"/>
        <item m="1" x="84"/>
        <item m="1" x="234"/>
        <item m="1" x="212"/>
        <item m="1" x="228"/>
        <item m="1" x="289"/>
        <item m="1" x="94"/>
        <item m="1" x="167"/>
        <item m="1" x="295"/>
        <item m="1" x="260"/>
        <item m="1" x="311"/>
        <item m="1" x="156"/>
        <item m="1" x="132"/>
        <item m="1" x="187"/>
        <item m="1" x="109"/>
        <item m="1" x="111"/>
        <item m="1" x="307"/>
        <item m="1" x="273"/>
        <item m="1" x="164"/>
        <item m="1" x="181"/>
        <item m="1" x="275"/>
        <item m="1" x="95"/>
        <item m="1" x="108"/>
        <item m="1" x="177"/>
        <item m="1" x="215"/>
        <item m="1" x="176"/>
        <item m="1" x="141"/>
        <item m="1" x="114"/>
        <item m="1" x="352"/>
        <item m="1" x="145"/>
        <item m="1" x="117"/>
        <item m="1" x="213"/>
        <item m="1" x="302"/>
        <item m="1" x="138"/>
        <item m="1" x="356"/>
        <item m="1" x="328"/>
        <item m="1" x="362"/>
        <item m="1" x="286"/>
        <item m="1" x="252"/>
        <item m="1" x="206"/>
        <item m="1" x="359"/>
        <item m="1" x="330"/>
        <item m="1" x="130"/>
        <item m="1" x="248"/>
        <item m="1" x="345"/>
        <item m="1" x="139"/>
        <item m="1" x="133"/>
        <item m="1" x="153"/>
        <item m="1" x="315"/>
        <item m="1" x="237"/>
        <item m="1" x="79"/>
        <item m="1" x="110"/>
        <item m="1" x="86"/>
        <item m="1" x="218"/>
        <item m="1" x="291"/>
        <item m="1" x="98"/>
        <item m="1" x="354"/>
        <item m="1" x="166"/>
        <item m="1" x="188"/>
        <item m="1" x="155"/>
        <item m="1" x="312"/>
        <item m="1" x="182"/>
        <item m="1" x="276"/>
        <item m="1" x="245"/>
        <item m="1" x="265"/>
        <item m="1" x="104"/>
        <item m="1" x="320"/>
        <item m="1" x="85"/>
        <item m="1" x="149"/>
        <item m="1" x="178"/>
        <item m="1" x="90"/>
        <item m="1" x="270"/>
        <item m="1" x="329"/>
        <item m="1" x="128"/>
        <item m="1" x="193"/>
        <item m="1" x="364"/>
        <item m="1" x="148"/>
        <item m="1" x="251"/>
        <item m="1" x="244"/>
        <item m="1" x="241"/>
        <item m="1" x="189"/>
        <item m="1" x="343"/>
        <item m="1" x="254"/>
        <item m="1" x="239"/>
        <item m="1" x="249"/>
        <item m="1" x="232"/>
        <item m="1" x="344"/>
        <item m="1" x="99"/>
        <item m="1" x="353"/>
        <item m="1" x="207"/>
        <item m="1" x="208"/>
        <item m="1" x="351"/>
        <item m="1" x="122"/>
        <item m="1" x="123"/>
        <item m="1" x="317"/>
        <item m="1" x="278"/>
        <item m="1" x="365"/>
        <item m="1" x="341"/>
        <item m="1" x="255"/>
        <item m="1" x="146"/>
        <item m="1" x="304"/>
        <item m="1" x="313"/>
        <item m="1" x="216"/>
        <item m="1" x="174"/>
        <item m="1" x="355"/>
        <item m="1" x="199"/>
        <item m="1" x="159"/>
        <item m="1" x="137"/>
        <item m="1" x="198"/>
        <item m="1" x="233"/>
        <item m="1" x="190"/>
        <item m="1" x="93"/>
        <item m="1" x="222"/>
        <item m="1" x="183"/>
        <item m="1" x="240"/>
        <item m="1" x="129"/>
        <item m="1" x="179"/>
        <item m="1" x="262"/>
        <item m="1" x="195"/>
        <item m="1" x="246"/>
        <item m="1" x="348"/>
        <item m="1" x="261"/>
        <item m="1" x="184"/>
        <item m="1" x="281"/>
        <item m="1" x="127"/>
        <item m="1" x="180"/>
        <item m="1" x="229"/>
        <item m="1" x="332"/>
        <item m="1" x="297"/>
        <item m="1" x="163"/>
        <item m="1" x="308"/>
        <item m="1" x="266"/>
        <item m="1" x="125"/>
        <item m="1" x="347"/>
        <item m="1" x="201"/>
        <item m="1" x="337"/>
        <item m="1" x="257"/>
        <item m="1" x="106"/>
        <item m="1" x="161"/>
        <item m="1" x="186"/>
        <item m="1" x="319"/>
        <item m="1" x="89"/>
        <item m="1" x="366"/>
        <item m="1" x="88"/>
        <item m="1" x="157"/>
        <item m="1" x="242"/>
        <item m="1" x="173"/>
        <item m="1" x="170"/>
        <item m="1" x="236"/>
        <item m="1" x="299"/>
        <item m="1" x="272"/>
        <item m="1" x="293"/>
        <item m="1" x="147"/>
        <item m="1" x="303"/>
        <item m="1" x="151"/>
        <item m="1" x="97"/>
        <item m="1" x="83"/>
        <item m="1" x="250"/>
        <item m="1" x="168"/>
        <item m="1" x="197"/>
        <item m="1" x="116"/>
        <item m="1" x="258"/>
        <item m="1" x="171"/>
        <item m="1" x="334"/>
        <item m="1" x="87"/>
        <item m="1" x="296"/>
        <item m="1" x="298"/>
        <item m="1" x="314"/>
        <item m="1" x="357"/>
        <item m="1" x="292"/>
        <item m="1" x="305"/>
        <item m="1" x="217"/>
        <item m="1" x="102"/>
        <item m="1" x="226"/>
        <item m="1" x="81"/>
        <item m="1" x="346"/>
        <item m="1" x="185"/>
        <item m="1" x="279"/>
        <item m="1" x="191"/>
        <item m="1" x="124"/>
        <item m="1" x="152"/>
        <item m="1" x="136"/>
        <item m="1" x="107"/>
        <item m="1" x="316"/>
        <item m="1" x="331"/>
        <item m="1" x="283"/>
        <item m="1" x="214"/>
        <item m="1" x="231"/>
        <item m="1" x="301"/>
        <item m="1" x="339"/>
        <item m="1" x="154"/>
        <item m="1" x="221"/>
        <item m="1" x="282"/>
        <item m="1" x="326"/>
        <item m="1" x="100"/>
        <item m="1" x="220"/>
        <item m="1" x="361"/>
        <item m="1" x="294"/>
        <item m="1" x="224"/>
        <item m="1" x="82"/>
        <item m="1" x="121"/>
        <item m="1" x="338"/>
        <item m="1" x="274"/>
        <item m="1" x="309"/>
        <item m="1" x="150"/>
        <item m="1" x="142"/>
        <item m="1" x="204"/>
        <item m="1" x="333"/>
        <item m="1" x="285"/>
        <item m="1" x="131"/>
        <item m="1" x="277"/>
        <item m="1" x="92"/>
        <item m="1" x="259"/>
        <item m="1" x="324"/>
        <item m="1" x="223"/>
        <item m="1" x="80"/>
        <item m="1" x="194"/>
        <item m="1" x="101"/>
        <item m="1" x="323"/>
        <item m="1" x="280"/>
        <item m="1" x="350"/>
        <item m="1" x="91"/>
        <item m="1" x="322"/>
        <item m="1" x="349"/>
        <item m="1" x="321"/>
        <item m="1" x="105"/>
        <item m="1" x="360"/>
        <item m="1" x="113"/>
        <item m="1" x="227"/>
        <item m="1" x="143"/>
        <item m="1" x="200"/>
        <item m="1" x="3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s>
    </pivotField>
    <pivotField dataField="1" subtotalTop="0" showAll="0" defaultSubtotal="0"/>
    <pivotField subtotalTop="0" dragToRow="0" dragToCol="0" dragToPage="0" showAll="0" defaultSubtotal="0"/>
  </pivotFields>
  <rowFields count="1">
    <field x="1"/>
  </rowFields>
  <rowItems count="80">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t="grand">
      <x/>
    </i>
  </rowItems>
  <colItems count="1">
    <i/>
  </colItems>
  <dataFields count="1">
    <dataField name="Sum of Time" fld="2" baseField="0" baseItem="0"/>
  </dataFields>
  <formats count="17">
    <format dxfId="55">
      <pivotArea dataOnly="0" labelOnly="1" grandRow="1" outline="0" fieldPosition="0"/>
    </format>
    <format dxfId="54">
      <pivotArea dataOnly="0" labelOnly="1" outline="0" axis="axisValues" fieldPosition="0"/>
    </format>
    <format dxfId="53">
      <pivotArea dataOnly="0" labelOnly="1" outline="0" axis="axisValues" fieldPosition="0"/>
    </format>
    <format dxfId="52">
      <pivotArea type="all" dataOnly="0" outline="0" fieldPosition="0"/>
    </format>
    <format dxfId="51">
      <pivotArea outline="0" collapsedLevelsAreSubtotals="1" fieldPosition="0"/>
    </format>
    <format dxfId="50">
      <pivotArea dataOnly="0" labelOnly="1" grandRow="1" outline="0" fieldPosition="0"/>
    </format>
    <format dxfId="49">
      <pivotArea dataOnly="0" labelOnly="1" outline="0" axis="axisValues" fieldPosition="0"/>
    </format>
    <format dxfId="48">
      <pivotArea dataOnly="0" labelOnly="1" outline="0" axis="axisValues" fieldPosition="0"/>
    </format>
    <format dxfId="47">
      <pivotArea outline="0" collapsedLevelsAreSubtotals="1" fieldPosition="0"/>
    </format>
    <format dxfId="46">
      <pivotArea dataOnly="0" labelOnly="1" outline="0" axis="axisValues"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dataOnly="0" labelOnly="1" grandRow="1" outline="0" fieldPosition="0"/>
    </format>
    <format dxfId="41">
      <pivotArea dataOnly="0" labelOnly="1" outline="0" axis="axisValues" fieldPosition="0"/>
    </format>
    <format dxfId="40">
      <pivotArea field="1" type="button" dataOnly="0" labelOnly="1" outline="0" axis="axisRow" fieldPosition="0"/>
    </format>
    <format dxfId="39">
      <pivotArea field="1" type="button" dataOnly="0" labelOnly="1" outline="0" axis="axisRow"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 xr10:uid="{22FD2AFA-8F61-4DF4-8BFB-7375466FF01A}" sourceName="Section">
  <pivotTables>
    <pivotTable tabId="2" name="PivotTable1"/>
  </pivotTables>
  <data>
    <tabular pivotCacheId="1" showMissing="0">
      <items count="367">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356" s="1" nd="1"/>
        <i x="328" s="1" nd="1"/>
        <i x="209" s="1" nd="1"/>
        <i x="192" s="1" nd="1"/>
        <i x="362" s="1" nd="1"/>
        <i x="201" s="1" nd="1"/>
        <i x="343" s="1" nd="1"/>
        <i x="208" s="1" nd="1"/>
        <i x="351" s="1" nd="1"/>
        <i x="254" s="1" nd="1"/>
        <i x="286" s="1" nd="1"/>
        <i x="337" s="1" nd="1"/>
        <i x="252" s="1" nd="1"/>
        <i x="239" s="1" nd="1"/>
        <i x="257" s="1" nd="1"/>
        <i x="106" s="1" nd="1"/>
        <i x="206" s="1" nd="1"/>
        <i x="249" s="1" nd="1"/>
        <i x="232" s="1" nd="1"/>
        <i x="359" s="1" nd="1"/>
        <i x="344" s="1" nd="1"/>
        <i x="99" s="1" nd="1"/>
        <i x="353" s="1" nd="1"/>
        <i x="207" s="1" nd="1"/>
        <i x="163" s="1" nd="1"/>
        <i x="150" s="1" nd="1"/>
        <i x="308" s="1" nd="1"/>
        <i x="142" s="1" nd="1"/>
        <i x="266" s="1" nd="1"/>
        <i x="204" s="1" nd="1"/>
        <i x="125" s="1" nd="1"/>
        <i x="333" s="1" nd="1"/>
        <i x="347" s="1" nd="1"/>
        <i x="285" s="1" nd="1"/>
        <i x="131" s="1" nd="1"/>
        <i x="277" s="1" nd="1"/>
        <i x="92" s="1" nd="1"/>
        <i x="259" s="1" nd="1"/>
        <i x="324" s="1" nd="1"/>
        <i x="223" s="1" nd="1"/>
        <i x="80" s="1" nd="1"/>
        <i x="194" s="1" nd="1"/>
        <i x="101" s="1" nd="1"/>
        <i x="323" s="1" nd="1"/>
        <i x="300" s="1" nd="1"/>
        <i x="306" s="1" nd="1"/>
        <i x="169" s="1" nd="1"/>
        <i x="230" s="1" nd="1"/>
        <i x="175" s="1" nd="1"/>
        <i x="335" s="1" nd="1"/>
        <i x="330" s="1" nd="1"/>
        <i x="161" s="1" nd="1"/>
        <i x="122" s="1" nd="1"/>
        <i x="170" s="1" nd="1"/>
        <i x="236" s="1" nd="1"/>
        <i x="299" s="1" nd="1"/>
        <i x="186" s="1" nd="1"/>
        <i x="130" s="1" nd="1"/>
        <i x="123" s="1" nd="1"/>
        <i x="248" s="1" nd="1"/>
        <i x="319" s="1" nd="1"/>
        <i x="317" s="1" nd="1"/>
        <i x="345" s="1" nd="1"/>
        <i x="89" s="1" nd="1"/>
        <i x="366" s="1" nd="1"/>
        <i x="88" s="1" nd="1"/>
        <i x="157" s="1" nd="1"/>
        <i x="242" s="1" nd="1"/>
        <i x="173" s="1" nd="1"/>
        <i x="358" s="1" nd="1"/>
        <i x="269" s="1" nd="1"/>
        <i x="263" s="1" nd="1"/>
        <i x="238" s="1" nd="1"/>
        <i x="340" s="1" nd="1"/>
        <i x="288" s="1" nd="1"/>
        <i x="327" s="1" nd="1"/>
        <i x="126" s="1" nd="1"/>
        <i x="144" s="1" nd="1"/>
        <i x="139" s="1" nd="1"/>
        <i x="278" s="1" nd="1"/>
        <i x="272" s="1" nd="1"/>
        <i x="133" s="1" nd="1"/>
        <i x="365" s="1" nd="1"/>
        <i x="293" s="1" nd="1"/>
        <i x="153" s="1" nd="1"/>
        <i x="341" s="1" nd="1"/>
        <i x="147" s="1" nd="1"/>
        <i x="315" s="1" nd="1"/>
        <i x="255" s="1" nd="1"/>
        <i x="303" s="1" nd="1"/>
        <i x="237" s="1" nd="1"/>
        <i x="146" s="1" nd="1"/>
        <i x="151" s="1" nd="1"/>
        <i x="79" s="1" nd="1"/>
        <i x="304" s="1" nd="1"/>
        <i x="97" s="1" nd="1"/>
        <i x="313" s="1" nd="1"/>
        <i x="110" s="1" nd="1"/>
        <i x="83" s="1" nd="1"/>
        <i x="216" s="1" nd="1"/>
        <i x="250" s="1" nd="1"/>
        <i x="174" s="1" nd="1"/>
        <i x="120" s="1" nd="1"/>
        <i x="253" s="1" nd="1"/>
        <i x="264" s="1" nd="1"/>
        <i x="325" s="1" nd="1"/>
        <i x="86" s="1" nd="1"/>
        <i x="168" s="1" nd="1"/>
        <i x="355" s="1" nd="1"/>
        <i x="199" s="1" nd="1"/>
        <i x="218" s="1" nd="1"/>
        <i x="197" s="1" nd="1"/>
        <i x="159" s="1" nd="1"/>
        <i x="116" s="1" nd="1"/>
        <i x="291" s="1" nd="1"/>
        <i x="258" s="1" nd="1"/>
        <i x="171" s="1" nd="1"/>
        <i x="334" s="1" nd="1"/>
        <i x="87" s="1" nd="1"/>
        <i x="267" s="1" nd="1"/>
        <i x="211" s="1" nd="1"/>
        <i x="112" s="1" nd="1"/>
        <i x="160" s="1" nd="1"/>
        <i x="134" s="1" nd="1"/>
        <i x="287" s="1" nd="1"/>
        <i x="318" s="1" nd="1"/>
        <i x="243" s="1" nd="1"/>
        <i x="140" s="1" nd="1"/>
        <i x="296" s="1" nd="1"/>
        <i x="98" s="1" nd="1"/>
        <i x="137" s="1" nd="1"/>
        <i x="265" s="1" nd="1"/>
        <i x="210" s="1" nd="1"/>
        <i x="310" s="1" nd="1"/>
        <i x="271" s="1" nd="1"/>
        <i x="298" s="1" nd="1"/>
        <i x="354" s="1" nd="1"/>
        <i x="198" s="1" nd="1"/>
        <i x="166" s="1" nd="1"/>
        <i x="314" s="1" nd="1"/>
        <i x="233" s="1" nd="1"/>
        <i x="190" s="1" nd="1"/>
        <i x="357" s="1" nd="1"/>
        <i x="188" s="1" nd="1"/>
        <i x="292" s="1" nd="1"/>
        <i x="155" s="1" nd="1"/>
        <i x="312" s="1" nd="1"/>
        <i x="305" s="1" nd="1"/>
        <i x="217" s="1" nd="1"/>
        <i x="182" s="1" nd="1"/>
        <i x="102" s="1" nd="1"/>
        <i x="276" s="1" nd="1"/>
        <i x="226" s="1" nd="1"/>
        <i x="245" s="1" nd="1"/>
        <i x="96" s="1" nd="1"/>
        <i x="158" s="1" nd="1"/>
        <i x="284" s="1" nd="1"/>
        <i x="290" s="1" nd="1"/>
        <i x="203" s="1" nd="1"/>
        <i x="119" s="1" nd="1"/>
        <i x="225" s="1" nd="1"/>
        <i x="247" s="1" nd="1"/>
        <i x="196" s="1" nd="1"/>
        <i x="93" s="1" nd="1"/>
        <i x="104" s="1" nd="1"/>
        <i x="81" s="1" nd="1"/>
        <i x="336" s="1" nd="1"/>
        <i x="256" s="1" nd="1"/>
        <i x="268" s="1" nd="1"/>
        <i x="165" s="1" nd="1"/>
        <i x="162" s="1" nd="1"/>
        <i x="342" s="1" nd="1"/>
        <i x="118" s="1" nd="1"/>
        <i x="222" s="1" nd="1"/>
        <i x="320" s="1" nd="1"/>
        <i x="346" s="1" nd="1"/>
        <i x="85" s="1" nd="1"/>
        <i x="185" s="1" nd="1"/>
        <i x="149" s="1" nd="1"/>
        <i x="279" s="1" nd="1"/>
        <i x="178" s="1" nd="1"/>
        <i x="191" s="1" nd="1"/>
        <i x="90" s="1" nd="1"/>
        <i x="270" s="1" nd="1"/>
        <i x="235" s="1" nd="1"/>
        <i x="172" s="1" nd="1"/>
        <i x="103" s="1" nd="1"/>
        <i x="135" s="1" nd="1"/>
        <i x="115" s="1" nd="1"/>
        <i x="205" s="1" nd="1"/>
        <i x="219" s="1" nd="1"/>
        <i x="202" s="1" nd="1"/>
        <i x="84" s="1" nd="1"/>
        <i x="329" s="1" nd="1"/>
        <i x="183" s="1" nd="1"/>
        <i x="124" s="1" nd="1"/>
        <i x="301" s="1" nd="1"/>
        <i x="234" s="1" nd="1"/>
        <i x="212" s="1" nd="1"/>
        <i x="228" s="1" nd="1"/>
        <i x="289" s="1" nd="1"/>
        <i x="128" s="1" nd="1"/>
        <i x="240" s="1" nd="1"/>
        <i x="152" s="1" nd="1"/>
        <i x="193" s="1" nd="1"/>
        <i x="129" s="1" nd="1"/>
        <i x="136" s="1" nd="1"/>
        <i x="364" s="1" nd="1"/>
        <i x="179" s="1" nd="1"/>
        <i x="107" s="1" nd="1"/>
        <i x="148" s="1" nd="1"/>
        <i x="262" s="1" nd="1"/>
        <i x="316" s="1" nd="1"/>
        <i x="195" s="1" nd="1"/>
        <i x="331" s="1" nd="1"/>
        <i x="283" s="1" nd="1"/>
        <i x="214" s="1" nd="1"/>
        <i x="231" s="1" nd="1"/>
        <i x="94" s="1" nd="1"/>
        <i x="167" s="1" nd="1"/>
        <i x="295" s="1" nd="1"/>
        <i x="260" s="1" nd="1"/>
        <i x="311" s="1" nd="1"/>
        <i x="156" s="1" nd="1"/>
        <i x="132" s="1" nd="1"/>
        <i x="187" s="1" nd="1"/>
        <i x="109" s="1" nd="1"/>
        <i x="251" s="1" nd="1"/>
        <i x="246" s="1" nd="1"/>
        <i x="339" s="1" nd="1"/>
        <i x="111" s="1" nd="1"/>
        <i x="307" s="1" nd="1"/>
        <i x="273" s="1" nd="1"/>
        <i x="164" s="1" nd="1"/>
        <i x="181" s="1" nd="1"/>
        <i x="244" s="1" nd="1"/>
        <i x="348" s="1" nd="1"/>
        <i x="154" s="1" nd="1"/>
        <i x="241" s="1" nd="1"/>
        <i x="221" s="1" nd="1"/>
        <i x="261" s="1" nd="1"/>
        <i x="189" s="1" nd="1"/>
        <i x="184" s="1" nd="1"/>
        <i x="282" s="1" nd="1"/>
        <i x="281" s="1" nd="1"/>
        <i x="275" s="1" nd="1"/>
        <i x="95" s="1" nd="1"/>
        <i x="108" s="1" nd="1"/>
        <i x="177" s="1" nd="1"/>
        <i x="215" s="1" nd="1"/>
        <i x="176" s="1" nd="1"/>
        <i x="141" s="1" nd="1"/>
        <i x="114" s="1" nd="1"/>
        <i x="352" s="1" nd="1"/>
        <i x="326" s="1" nd="1"/>
        <i x="127" s="1" nd="1"/>
        <i x="145" s="1" nd="1"/>
        <i x="274" s="1" nd="1"/>
        <i x="117" s="1" nd="1"/>
        <i x="309" s="1" nd="1"/>
        <i x="213" s="1" nd="1"/>
        <i x="302" s="1" nd="1"/>
        <i x="138" s="1" nd="1"/>
        <i x="180" s="1" nd="1"/>
        <i x="100" s="1" nd="1"/>
        <i x="220" s="1" nd="1"/>
        <i x="229" s="1" nd="1"/>
        <i x="361" s="1" nd="1"/>
        <i x="332" s="1" nd="1"/>
        <i x="294" s="1" nd="1"/>
        <i x="297" s="1" nd="1"/>
        <i x="224" s="1" nd="1"/>
        <i x="82" s="1" nd="1"/>
        <i x="121" s="1" nd="1"/>
        <i x="338" s="1" nd="1"/>
        <i x="280" s="1" nd="1"/>
        <i x="227" s="1" nd="1"/>
        <i x="143" s="1" nd="1"/>
        <i x="200" s="1" nd="1"/>
        <i x="363" s="1" nd="1"/>
        <i x="350" s="1" nd="1"/>
        <i x="91" s="1" nd="1"/>
        <i x="322" s="1" nd="1"/>
        <i x="349" s="1" nd="1"/>
        <i x="321" s="1" nd="1"/>
        <i x="105" s="1" nd="1"/>
        <i x="360" s="1" nd="1"/>
        <i x="11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0C36B5AF-E3EA-47EA-A5D1-BAB643D566EA}" sourceName="Chapter">
  <pivotTables>
    <pivotTable tabId="2" name="PivotTable1"/>
  </pivotTables>
  <data>
    <tabular pivotCacheId="1" showMissing="0">
      <items count="62">
        <i x="0" s="1"/>
        <i x="1" s="1"/>
        <i x="2" s="1"/>
        <i x="3" s="1"/>
        <i x="4" s="1"/>
        <i x="5" s="1"/>
        <i x="6" s="1"/>
        <i x="7" s="1"/>
        <i x="8" s="1"/>
        <i x="9" s="1"/>
        <i x="10" s="1"/>
        <i x="11" s="1"/>
        <i x="12" s="1"/>
        <i x="47" s="1" nd="1"/>
        <i x="24" s="1" nd="1"/>
        <i x="13" s="1" nd="1"/>
        <i x="43" s="1" nd="1"/>
        <i x="36" s="1" nd="1"/>
        <i x="60" s="1" nd="1"/>
        <i x="53" s="1" nd="1"/>
        <i x="54" s="1" nd="1"/>
        <i x="40" s="1" nd="1"/>
        <i x="16" s="1" nd="1"/>
        <i x="29" s="1" nd="1"/>
        <i x="25" s="1" nd="1"/>
        <i x="28" s="1" nd="1"/>
        <i x="30" s="1" nd="1"/>
        <i x="34" s="1" nd="1"/>
        <i x="44" s="1" nd="1"/>
        <i x="14" s="1" nd="1"/>
        <i x="57" s="1" nd="1"/>
        <i x="56" s="1" nd="1"/>
        <i x="35" s="1" nd="1"/>
        <i x="38" s="1" nd="1"/>
        <i x="15" s="1" nd="1"/>
        <i x="41" s="1" nd="1"/>
        <i x="48" s="1" nd="1"/>
        <i x="49" s="1" nd="1"/>
        <i x="26" s="1" nd="1"/>
        <i x="58" s="1" nd="1"/>
        <i x="45" s="1" nd="1"/>
        <i x="27" s="1" nd="1"/>
        <i x="39" s="1" nd="1"/>
        <i x="51" s="1" nd="1"/>
        <i x="55" s="1" nd="1"/>
        <i x="32" s="1" nd="1"/>
        <i x="31" s="1" nd="1"/>
        <i x="17" s="1" nd="1"/>
        <i x="20" s="1" nd="1"/>
        <i x="33" s="1" nd="1"/>
        <i x="18" s="1" nd="1"/>
        <i x="22" s="1" nd="1"/>
        <i x="61" s="1" nd="1"/>
        <i x="21" s="1" nd="1"/>
        <i x="46" s="1" nd="1"/>
        <i x="37" s="1" nd="1"/>
        <i x="52" s="1" nd="1"/>
        <i x="23" s="1" nd="1"/>
        <i x="59" s="1" nd="1"/>
        <i x="42" s="1" nd="1"/>
        <i x="19" s="1" nd="1"/>
        <i x="5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ion 1" xr10:uid="{53351F9F-EABC-48F5-87D4-AFFD78B87358}" cache="Slicer_Section" caption="Section" style="SlicerStyleLight1 - Custom" rowHeight="241300"/>
  <slicer name="Chapter" xr10:uid="{F30C6338-5202-44C6-8AFC-925B9A81F0BD}" cache="Slicer_Chapter" caption="Chapter" startItem="4" style="SlicerStyleLight1 - Custom"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F3ADBB-56F4-445F-BE64-5001C281D8EE}" name="Table2" displayName="Table2" ref="A1:C80" totalsRowShown="0" headerRowDxfId="38" dataDxfId="37">
  <autoFilter ref="A1:C80" xr:uid="{139F5261-BDFB-430B-8640-BB927CA98C24}"/>
  <tableColumns count="3">
    <tableColumn id="1" xr3:uid="{2E1E70D4-D5BF-495D-8A99-6C64963DEB23}" name="Chapter" dataDxfId="36"/>
    <tableColumn id="2" xr3:uid="{3426C1EF-412F-4767-B557-9BE6923CB87D}" name="Section" dataDxfId="35"/>
    <tableColumn id="3" xr3:uid="{DCFFC118-27DB-4DBD-A9D5-18E17A78D1C9}" name="Time" dataDxfId="34"/>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DF3F66-117D-4B1A-B8EE-19310E7CB31A}" name="WeekOptions" displayName="WeekOptions" ref="A1:A17" totalsRowShown="0">
  <autoFilter ref="A1:A17" xr:uid="{2EFF808D-A93A-4ACD-8589-F65EF6437CFD}"/>
  <tableColumns count="1">
    <tableColumn id="1" xr3:uid="{6DA3592B-A520-4907-B409-6F7256A29E7E}" name="Week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55E1C-8F3F-41C9-9EE1-D97EF43BEA0F}">
  <sheetPr codeName="Sheet1">
    <pageSetUpPr autoPageBreaks="0" fitToPage="1"/>
  </sheetPr>
  <dimension ref="A1:G187"/>
  <sheetViews>
    <sheetView showGridLines="0" tabSelected="1" zoomScaleNormal="100" workbookViewId="0">
      <selection activeCell="A4" sqref="A4"/>
    </sheetView>
  </sheetViews>
  <sheetFormatPr defaultRowHeight="15" x14ac:dyDescent="0.25"/>
  <cols>
    <col min="1" max="1" width="35.140625" style="2" customWidth="1"/>
    <col min="2" max="2" width="58.85546875" style="29" bestFit="1" customWidth="1"/>
    <col min="3" max="3" width="7.140625" style="2" bestFit="1" customWidth="1"/>
    <col min="4" max="4" width="17.140625" style="4" hidden="1" customWidth="1"/>
    <col min="5" max="5" width="9.140625" style="24"/>
    <col min="6" max="6" width="25.85546875" style="24" customWidth="1"/>
    <col min="7" max="7" width="84.85546875" style="27" customWidth="1"/>
    <col min="8" max="76" width="45.85546875" style="24" bestFit="1" customWidth="1"/>
    <col min="77" max="77" width="11.28515625" style="24" bestFit="1" customWidth="1"/>
    <col min="78" max="84" width="27.140625" style="24" bestFit="1" customWidth="1"/>
    <col min="85" max="85" width="12.140625" style="24" bestFit="1" customWidth="1"/>
    <col min="86" max="86" width="11.28515625" style="24" bestFit="1" customWidth="1"/>
    <col min="87" max="16384" width="9.140625" style="24"/>
  </cols>
  <sheetData>
    <row r="1" spans="1:7" ht="87.75" customHeight="1" x14ac:dyDescent="0.25"/>
    <row r="2" spans="1:7" s="12" customFormat="1" ht="27" customHeight="1" x14ac:dyDescent="0.35">
      <c r="A2" s="6" t="s">
        <v>4</v>
      </c>
      <c r="B2" s="7" t="s">
        <v>108</v>
      </c>
      <c r="C2" s="8" t="s">
        <v>5</v>
      </c>
      <c r="D2" s="9"/>
      <c r="E2" s="10" t="s">
        <v>8</v>
      </c>
      <c r="F2" s="11"/>
      <c r="G2" s="10" t="s">
        <v>10</v>
      </c>
    </row>
    <row r="3" spans="1:7" s="18" customFormat="1" ht="23.25" customHeight="1" x14ac:dyDescent="0.25">
      <c r="A3" s="13" t="s">
        <v>9</v>
      </c>
      <c r="B3" s="14" t="s">
        <v>11</v>
      </c>
      <c r="C3" s="15">
        <f>GETPIVOTDATA("Time",$C$6)</f>
        <v>3727</v>
      </c>
      <c r="D3" s="16"/>
      <c r="E3" s="17"/>
      <c r="F3" s="17"/>
      <c r="G3" s="34" t="s">
        <v>109</v>
      </c>
    </row>
    <row r="4" spans="1:7" s="18" customFormat="1" ht="24" customHeight="1" x14ac:dyDescent="0.25">
      <c r="A4" s="5">
        <v>13</v>
      </c>
      <c r="B4" s="14" t="s">
        <v>12</v>
      </c>
      <c r="C4" s="19">
        <f>(GETPIVOTDATA("Time",$C$6))/A4</f>
        <v>286.69230769230768</v>
      </c>
      <c r="D4" s="16"/>
      <c r="E4" s="17"/>
      <c r="F4" s="17"/>
      <c r="G4" s="34"/>
    </row>
    <row r="5" spans="1:7" s="18" customFormat="1" x14ac:dyDescent="0.25">
      <c r="A5" s="19"/>
      <c r="B5" s="20"/>
      <c r="C5" s="13"/>
      <c r="D5" s="21"/>
      <c r="E5" s="17"/>
      <c r="F5" s="17"/>
      <c r="G5" s="34"/>
    </row>
    <row r="6" spans="1:7" ht="30" x14ac:dyDescent="0.25">
      <c r="A6" s="13" t="s">
        <v>6</v>
      </c>
      <c r="B6" s="30" t="s">
        <v>16</v>
      </c>
      <c r="C6" s="22" t="s">
        <v>14</v>
      </c>
      <c r="D6" t="s">
        <v>2</v>
      </c>
      <c r="E6" s="23"/>
      <c r="F6" s="23"/>
      <c r="G6" s="34"/>
    </row>
    <row r="7" spans="1:7" x14ac:dyDescent="0.25">
      <c r="A7" s="1" t="str">
        <f>(
IF(ROUNDUP(D7/$C$4,0)=1,"1st  week",
IF(ROUNDUP(D7/$C$4,0)=2,"2nd  week",
IF(ROUNDUP(D7/$C$4,0)=3,"3rd  week",
IF(ROUNDUP(D7/$C$4,0)=4,"4th  week",
IF(ROUNDUP(D7/$C$4,0)=5,"5th  week",
IF(ROUNDUP(D7/$C$4,0)=6,"6th  week",
IF(ROUNDUP(D7/$C$4,0)=7,"7th  week",
IF(ROUNDUP(D7/$C$4,0)=8,"8th  week",
IF(ROUNDUP(D7/$C$4,0)=9,"9th  week",
IF(ROUNDUP(D7/$C$4,0)=10,"10th  week",
IF(ROUNDUP(D7/$C$4,0)=11,"11th  week",
IF(ROUNDUP(D7/$C$4,0)=12,"12th  week",
IF(ROUNDUP(D7/$C$4,0)=13,"13th  week",
IF(ROUNDUP(D7/$C$4,0)=14,"14th  week",
IF(ROUNDUP(D7/$C$4,0)=15,"15th  week",
IF(ROUNDUP(D7/$C$4,0)=16,"16th  week",
IF(ROUNDUP(D7/$C$4,0)=17,"17th  week",
IF(ROUNDUP(D7/$C$4,0)=18,"18th  week",
IF(ROUNDUP(D7/$C$4,0)=19,"19th  week",
IF(ROUNDUP(D7/$C$4,0)=20,"20th  week",
IF(ROUNDUP(D7/$C$4,0)=21,"21th  week",
IF(ROUNDUP(D7/$C$4,0)=22,"22th  week",
IF(ROUNDUP(D7/$C$4,0)=23,"23th  week",
IF(ROUNDUP(D7/$C$4,0)=24,"24th  week",
IF(ROUNDUP(D7/$C$4,0)=25,"25th  week",
IF(ROUNDUP(D7/$C$4,0)=26,"26th  week",
IF(ROUNDUP(D7/$C$4,0)=27,"27th  week",
IF(ROUNDUP(D7/$C$4,0)=28,"28th  week",
IF(ROUNDUP(D7/$C$4,0)=29,"29th  week",
IF(ROUNDUP(D7/$C$4,0)=30,"30th  week",
IF(ROUNDUP(D7/$C$4,0)=31,"31st  week",
IF(ROUNDUP(D7/$C$4,0)=32,"32nd  week",
IF(ROUNDUP(D7/$C$4,0)=33,"33th  week",
IF(ROUNDUP(D7/$C$4,0)=34,"34th  week",
IF(ROUNDUP(D7/$C$4,0)=35,"35th  week",
IF(ROUNDUP(D7/$C$4,0)=36,"36th  week",
IF(ROUNDUP(D7/$C$4,0)=37,"37th  week",
IF(ROUNDUP(D7/$C$4,0)=38,"38th  week",
IF(ROUNDUP(D7/$C$4,0)=39,"39th  week",
IF(ROUNDUP(D7/$C$4,0)=40,"40th  week",
IF(D7="0", " ",
))))))))))
))))))))))
))))))))))
))))))))))
))</f>
        <v>1st  week</v>
      </c>
      <c r="B7" s="25" t="s">
        <v>17</v>
      </c>
      <c r="C7" s="26">
        <v>8</v>
      </c>
      <c r="D7" s="3">
        <f>(
IF(ISNUMBER(SEARCH("Grand Total",$B7)),"0",
IF(ISBLANK($C7), "0", SUM($C$7:C7)
))
)</f>
        <v>8</v>
      </c>
      <c r="E7" s="23"/>
      <c r="F7" s="23"/>
      <c r="G7" s="34"/>
    </row>
    <row r="8" spans="1:7" x14ac:dyDescent="0.25">
      <c r="A8" s="1" t="str">
        <f t="shared" ref="A8:A71" si="0">(
IF(ROUNDUP(D8/$C$4,0)=1,"1st  week",
IF(ROUNDUP(D8/$C$4,0)=2,"2nd  week",
IF(ROUNDUP(D8/$C$4,0)=3,"3rd  week",
IF(ROUNDUP(D8/$C$4,0)=4,"4th  week",
IF(ROUNDUP(D8/$C$4,0)=5,"5th  week",
IF(ROUNDUP(D8/$C$4,0)=6,"6th  week",
IF(ROUNDUP(D8/$C$4,0)=7,"7th  week",
IF(ROUNDUP(D8/$C$4,0)=8,"8th  week",
IF(ROUNDUP(D8/$C$4,0)=9,"9th  week",
IF(ROUNDUP(D8/$C$4,0)=10,"10th  week",
IF(ROUNDUP(D8/$C$4,0)=11,"11th  week",
IF(ROUNDUP(D8/$C$4,0)=12,"12th  week",
IF(ROUNDUP(D8/$C$4,0)=13,"13th  week",
IF(ROUNDUP(D8/$C$4,0)=14,"14th  week",
IF(ROUNDUP(D8/$C$4,0)=15,"15th  week",
IF(ROUNDUP(D8/$C$4,0)=16,"16th  week",
IF(ROUNDUP(D8/$C$4,0)=17,"17th  week",
IF(ROUNDUP(D8/$C$4,0)=18,"18th  week",
IF(ROUNDUP(D8/$C$4,0)=19,"19th  week",
IF(ROUNDUP(D8/$C$4,0)=20,"20th  week",
IF(ROUNDUP(D8/$C$4,0)=21,"21th  week",
IF(ROUNDUP(D8/$C$4,0)=22,"22th  week",
IF(ROUNDUP(D8/$C$4,0)=23,"23th  week",
IF(ROUNDUP(D8/$C$4,0)=24,"24th  week",
IF(ROUNDUP(D8/$C$4,0)=25,"25th  week",
IF(ROUNDUP(D8/$C$4,0)=26,"26th  week",
IF(ROUNDUP(D8/$C$4,0)=27,"27th  week",
IF(ROUNDUP(D8/$C$4,0)=28,"28th  week",
IF(ROUNDUP(D8/$C$4,0)=29,"29th  week",
IF(ROUNDUP(D8/$C$4,0)=30,"30th  week",
IF(ROUNDUP(D8/$C$4,0)=31,"31st  week",
IF(ROUNDUP(D8/$C$4,0)=32,"32nd  week",
IF(ROUNDUP(D8/$C$4,0)=33,"33th  week",
IF(ROUNDUP(D8/$C$4,0)=34,"34th  week",
IF(ROUNDUP(D8/$C$4,0)=35,"35th  week",
IF(ROUNDUP(D8/$C$4,0)=36,"36th  week",
IF(ROUNDUP(D8/$C$4,0)=37,"37th  week",
IF(ROUNDUP(D8/$C$4,0)=38,"38th  week",
IF(ROUNDUP(D8/$C$4,0)=39,"39th  week",
IF(ROUNDUP(D8/$C$4,0)=40,"40th  week",
IF(D8="0", " ",
))))))))))
))))))))))
))))))))))
))))))))))
))</f>
        <v>1st  week</v>
      </c>
      <c r="B8" s="25" t="s">
        <v>18</v>
      </c>
      <c r="C8" s="26">
        <v>19</v>
      </c>
      <c r="D8" s="3">
        <f>(
IF(ISNUMBER(SEARCH("Grand Total",$B8)),"0",
IF(ISBLANK($C8), "0", SUM($C$7:C8)
))
)</f>
        <v>27</v>
      </c>
      <c r="E8" s="23"/>
      <c r="F8" s="23"/>
      <c r="G8" s="34"/>
    </row>
    <row r="9" spans="1:7" x14ac:dyDescent="0.25">
      <c r="A9" s="1" t="str">
        <f t="shared" si="0"/>
        <v>1st  week</v>
      </c>
      <c r="B9" s="25" t="s">
        <v>19</v>
      </c>
      <c r="C9" s="26">
        <v>45</v>
      </c>
      <c r="D9" s="3">
        <f>(
IF(ISNUMBER(SEARCH("Grand Total",$B9)),"0",
IF(ISBLANK($C9), "0", SUM($C$7:C9)
))
)</f>
        <v>72</v>
      </c>
      <c r="E9" s="23"/>
      <c r="F9" s="23"/>
      <c r="G9" s="34"/>
    </row>
    <row r="10" spans="1:7" x14ac:dyDescent="0.25">
      <c r="A10" s="1" t="str">
        <f t="shared" si="0"/>
        <v>1st  week</v>
      </c>
      <c r="B10" s="25" t="s">
        <v>20</v>
      </c>
      <c r="C10" s="26">
        <v>48</v>
      </c>
      <c r="D10" s="3">
        <f>(
IF(ISNUMBER(SEARCH("Grand Total",$B10)),"0",
IF(ISBLANK($C10), "0", SUM($C$7:C10)
))
)</f>
        <v>120</v>
      </c>
      <c r="E10" s="23"/>
      <c r="F10" s="23"/>
      <c r="G10" s="34"/>
    </row>
    <row r="11" spans="1:7" x14ac:dyDescent="0.25">
      <c r="A11" s="1" t="str">
        <f t="shared" si="0"/>
        <v>1st  week</v>
      </c>
      <c r="B11" s="25" t="s">
        <v>22</v>
      </c>
      <c r="C11" s="26">
        <v>33</v>
      </c>
      <c r="D11" s="3">
        <f>(
IF(ISNUMBER(SEARCH("Grand Total",$B11)),"0",
IF(ISBLANK($C11), "0", SUM($C$7:C11)
))
)</f>
        <v>153</v>
      </c>
      <c r="E11" s="23"/>
      <c r="F11" s="23"/>
      <c r="G11" s="34"/>
    </row>
    <row r="12" spans="1:7" x14ac:dyDescent="0.25">
      <c r="A12" s="1" t="str">
        <f t="shared" si="0"/>
        <v>1st  week</v>
      </c>
      <c r="B12" s="25" t="s">
        <v>23</v>
      </c>
      <c r="C12" s="26">
        <v>43</v>
      </c>
      <c r="D12" s="3">
        <f>(
IF(ISNUMBER(SEARCH("Grand Total",$B12)),"0",
IF(ISBLANK($C12), "0", SUM($C$7:C12)
))
)</f>
        <v>196</v>
      </c>
      <c r="E12" s="23"/>
      <c r="F12" s="23"/>
      <c r="G12" s="34"/>
    </row>
    <row r="13" spans="1:7" x14ac:dyDescent="0.25">
      <c r="A13" s="1" t="str">
        <f t="shared" si="0"/>
        <v>1st  week</v>
      </c>
      <c r="B13" s="25" t="s">
        <v>24</v>
      </c>
      <c r="C13" s="26">
        <v>34</v>
      </c>
      <c r="D13" s="3">
        <f>(
IF(ISNUMBER(SEARCH("Grand Total",$B13)),"0",
IF(ISBLANK($C13), "0", SUM($C$7:C13)
))
)</f>
        <v>230</v>
      </c>
      <c r="E13" s="23"/>
      <c r="F13" s="23"/>
      <c r="G13" s="34"/>
    </row>
    <row r="14" spans="1:7" x14ac:dyDescent="0.25">
      <c r="A14" s="1" t="str">
        <f t="shared" si="0"/>
        <v>1st  week</v>
      </c>
      <c r="B14" s="25" t="s">
        <v>25</v>
      </c>
      <c r="C14" s="26">
        <v>46</v>
      </c>
      <c r="D14" s="3">
        <f>(
IF(ISNUMBER(SEARCH("Grand Total",$B14)),"0",
IF(ISBLANK($C14), "0", SUM($C$7:C14)
))
)</f>
        <v>276</v>
      </c>
      <c r="G14" s="34"/>
    </row>
    <row r="15" spans="1:7" x14ac:dyDescent="0.25">
      <c r="A15" s="1" t="str">
        <f t="shared" si="0"/>
        <v>2nd  week</v>
      </c>
      <c r="B15" s="25" t="s">
        <v>26</v>
      </c>
      <c r="C15" s="26">
        <v>107</v>
      </c>
      <c r="D15" s="3">
        <f>(
IF(ISNUMBER(SEARCH("Grand Total",$B15)),"0",
IF(ISBLANK($C15), "0", SUM($C$7:C15)
))
)</f>
        <v>383</v>
      </c>
      <c r="G15" s="34"/>
    </row>
    <row r="16" spans="1:7" x14ac:dyDescent="0.25">
      <c r="A16" s="1" t="str">
        <f t="shared" si="0"/>
        <v>2nd  week</v>
      </c>
      <c r="B16" s="25" t="s">
        <v>27</v>
      </c>
      <c r="C16" s="26">
        <v>49</v>
      </c>
      <c r="D16" s="3">
        <f>(
IF(ISNUMBER(SEARCH("Grand Total",$B16)),"0",
IF(ISBLANK($C16), "0", SUM($C$7:C16)
))
)</f>
        <v>432</v>
      </c>
      <c r="G16" s="34"/>
    </row>
    <row r="17" spans="1:7" x14ac:dyDescent="0.25">
      <c r="A17" s="1" t="str">
        <f t="shared" si="0"/>
        <v>2nd  week</v>
      </c>
      <c r="B17" s="25" t="s">
        <v>28</v>
      </c>
      <c r="C17" s="26">
        <v>43</v>
      </c>
      <c r="D17" s="3">
        <f>(
IF(ISNUMBER(SEARCH("Grand Total",$B17)),"0",
IF(ISBLANK($C17), "0", SUM($C$7:C17)
))
)</f>
        <v>475</v>
      </c>
      <c r="G17" s="34"/>
    </row>
    <row r="18" spans="1:7" x14ac:dyDescent="0.25">
      <c r="A18" s="1" t="str">
        <f t="shared" si="0"/>
        <v>2nd  week</v>
      </c>
      <c r="B18" s="25" t="s">
        <v>29</v>
      </c>
      <c r="C18" s="26">
        <v>48</v>
      </c>
      <c r="D18" s="3">
        <f>(
IF(ISNUMBER(SEARCH("Grand Total",$B18)),"0",
IF(ISBLANK($C18), "0", SUM($C$7:C18)
))
)</f>
        <v>523</v>
      </c>
      <c r="G18" s="34"/>
    </row>
    <row r="19" spans="1:7" x14ac:dyDescent="0.25">
      <c r="A19" s="1" t="str">
        <f t="shared" si="0"/>
        <v>3rd  week</v>
      </c>
      <c r="B19" s="25" t="s">
        <v>31</v>
      </c>
      <c r="C19" s="26">
        <v>90</v>
      </c>
      <c r="D19" s="3">
        <f>(
IF(ISNUMBER(SEARCH("Grand Total",$B19)),"0",
IF(ISBLANK($C19), "0", SUM($C$7:C19)
))
)</f>
        <v>613</v>
      </c>
      <c r="G19" s="34"/>
    </row>
    <row r="20" spans="1:7" x14ac:dyDescent="0.25">
      <c r="A20" s="1" t="str">
        <f t="shared" si="0"/>
        <v>3rd  week</v>
      </c>
      <c r="B20" s="25" t="s">
        <v>32</v>
      </c>
      <c r="C20" s="26">
        <v>26</v>
      </c>
      <c r="D20" s="3">
        <f>(
IF(ISNUMBER(SEARCH("Grand Total",$B20)),"0",
IF(ISBLANK($C20), "0", SUM($C$7:C20)
))
)</f>
        <v>639</v>
      </c>
      <c r="G20" s="34"/>
    </row>
    <row r="21" spans="1:7" x14ac:dyDescent="0.25">
      <c r="A21" s="1" t="str">
        <f t="shared" si="0"/>
        <v>3rd  week</v>
      </c>
      <c r="B21" s="25" t="s">
        <v>33</v>
      </c>
      <c r="C21" s="26">
        <v>39</v>
      </c>
      <c r="D21" s="3">
        <f>(
IF(ISNUMBER(SEARCH("Grand Total",$B21)),"0",
IF(ISBLANK($C21), "0", SUM($C$7:C21)
))
)</f>
        <v>678</v>
      </c>
      <c r="G21" s="34"/>
    </row>
    <row r="22" spans="1:7" x14ac:dyDescent="0.25">
      <c r="A22" s="1" t="str">
        <f t="shared" si="0"/>
        <v>3rd  week</v>
      </c>
      <c r="B22" s="25" t="s">
        <v>34</v>
      </c>
      <c r="C22" s="26">
        <v>27</v>
      </c>
      <c r="D22" s="3">
        <f>(
IF(ISNUMBER(SEARCH("Grand Total",$B22)),"0",
IF(ISBLANK($C22), "0", SUM($C$7:C22)
))
)</f>
        <v>705</v>
      </c>
      <c r="G22" s="34"/>
    </row>
    <row r="23" spans="1:7" x14ac:dyDescent="0.25">
      <c r="A23" s="1" t="str">
        <f t="shared" si="0"/>
        <v>3rd  week</v>
      </c>
      <c r="B23" s="25" t="s">
        <v>36</v>
      </c>
      <c r="C23" s="26">
        <v>57</v>
      </c>
      <c r="D23" s="3">
        <f>(
IF(ISNUMBER(SEARCH("Grand Total",$B23)),"0",
IF(ISBLANK($C23), "0", SUM($C$7:C23)
))
)</f>
        <v>762</v>
      </c>
      <c r="G23" s="34"/>
    </row>
    <row r="24" spans="1:7" x14ac:dyDescent="0.25">
      <c r="A24" s="1" t="str">
        <f t="shared" si="0"/>
        <v>3rd  week</v>
      </c>
      <c r="B24" s="25" t="s">
        <v>37</v>
      </c>
      <c r="C24" s="26">
        <v>86</v>
      </c>
      <c r="D24" s="3">
        <f>(
IF(ISNUMBER(SEARCH("Grand Total",$B24)),"0",
IF(ISBLANK($C24), "0", SUM($C$7:C24)
))
)</f>
        <v>848</v>
      </c>
    </row>
    <row r="25" spans="1:7" x14ac:dyDescent="0.25">
      <c r="A25" s="1" t="str">
        <f t="shared" si="0"/>
        <v>4th  week</v>
      </c>
      <c r="B25" s="25" t="s">
        <v>39</v>
      </c>
      <c r="C25" s="26">
        <v>72</v>
      </c>
      <c r="D25" s="3">
        <f>(
IF(ISNUMBER(SEARCH("Grand Total",$B25)),"0",
IF(ISBLANK($C25), "0", SUM($C$7:C25)
))
)</f>
        <v>920</v>
      </c>
    </row>
    <row r="26" spans="1:7" x14ac:dyDescent="0.25">
      <c r="A26" s="1" t="str">
        <f t="shared" si="0"/>
        <v>4th  week</v>
      </c>
      <c r="B26" s="25" t="s">
        <v>40</v>
      </c>
      <c r="C26" s="26">
        <v>33</v>
      </c>
      <c r="D26" s="3">
        <f>(
IF(ISNUMBER(SEARCH("Grand Total",$B26)),"0",
IF(ISBLANK($C26), "0", SUM($C$7:C26)
))
)</f>
        <v>953</v>
      </c>
    </row>
    <row r="27" spans="1:7" x14ac:dyDescent="0.25">
      <c r="A27" s="1" t="str">
        <f t="shared" si="0"/>
        <v>4th  week</v>
      </c>
      <c r="B27" s="25" t="s">
        <v>41</v>
      </c>
      <c r="C27" s="26">
        <v>35</v>
      </c>
      <c r="D27" s="3">
        <f>(
IF(ISNUMBER(SEARCH("Grand Total",$B27)),"0",
IF(ISBLANK($C27), "0", SUM($C$7:C27)
))
)</f>
        <v>988</v>
      </c>
    </row>
    <row r="28" spans="1:7" x14ac:dyDescent="0.25">
      <c r="A28" s="1" t="str">
        <f t="shared" si="0"/>
        <v>4th  week</v>
      </c>
      <c r="B28" s="25" t="s">
        <v>42</v>
      </c>
      <c r="C28" s="26">
        <v>50</v>
      </c>
      <c r="D28" s="3">
        <f>(
IF(ISNUMBER(SEARCH("Grand Total",$B28)),"0",
IF(ISBLANK($C28), "0", SUM($C$7:C28)
))
)</f>
        <v>1038</v>
      </c>
    </row>
    <row r="29" spans="1:7" x14ac:dyDescent="0.25">
      <c r="A29" s="1" t="str">
        <f t="shared" si="0"/>
        <v>4th  week</v>
      </c>
      <c r="B29" s="25" t="s">
        <v>44</v>
      </c>
      <c r="C29" s="26">
        <v>40</v>
      </c>
      <c r="D29" s="3">
        <f>(
IF(ISNUMBER(SEARCH("Grand Total",$B29)),"0",
IF(ISBLANK($C29), "0", SUM($C$7:C29)
))
)</f>
        <v>1078</v>
      </c>
    </row>
    <row r="30" spans="1:7" x14ac:dyDescent="0.25">
      <c r="A30" s="1" t="str">
        <f t="shared" si="0"/>
        <v>4th  week</v>
      </c>
      <c r="B30" s="25" t="s">
        <v>45</v>
      </c>
      <c r="C30" s="26">
        <v>28</v>
      </c>
      <c r="D30" s="3">
        <f>(
IF(ISNUMBER(SEARCH("Grand Total",$B30)),"0",
IF(ISBLANK($C30), "0", SUM($C$7:C30)
))
)</f>
        <v>1106</v>
      </c>
    </row>
    <row r="31" spans="1:7" x14ac:dyDescent="0.25">
      <c r="A31" s="1" t="str">
        <f t="shared" si="0"/>
        <v>5th  week</v>
      </c>
      <c r="B31" s="25" t="s">
        <v>46</v>
      </c>
      <c r="C31" s="26">
        <v>66</v>
      </c>
      <c r="D31" s="3">
        <f>(
IF(ISNUMBER(SEARCH("Grand Total",$B31)),"0",
IF(ISBLANK($C31), "0", SUM($C$7:C31)
))
)</f>
        <v>1172</v>
      </c>
    </row>
    <row r="32" spans="1:7" x14ac:dyDescent="0.25">
      <c r="A32" s="1" t="str">
        <f t="shared" si="0"/>
        <v>5th  week</v>
      </c>
      <c r="B32" s="25" t="s">
        <v>47</v>
      </c>
      <c r="C32" s="26">
        <v>53</v>
      </c>
      <c r="D32" s="3">
        <f>(
IF(ISNUMBER(SEARCH("Grand Total",$B32)),"0",
IF(ISBLANK($C32), "0", SUM($C$7:C32)
))
)</f>
        <v>1225</v>
      </c>
    </row>
    <row r="33" spans="1:4" x14ac:dyDescent="0.25">
      <c r="A33" s="1" t="str">
        <f t="shared" si="0"/>
        <v>5th  week</v>
      </c>
      <c r="B33" s="25" t="s">
        <v>48</v>
      </c>
      <c r="C33" s="26">
        <v>32</v>
      </c>
      <c r="D33" s="3">
        <f>(
IF(ISNUMBER(SEARCH("Grand Total",$B33)),"0",
IF(ISBLANK($C33), "0", SUM($C$7:C33)
))
)</f>
        <v>1257</v>
      </c>
    </row>
    <row r="34" spans="1:4" x14ac:dyDescent="0.25">
      <c r="A34" s="1" t="str">
        <f t="shared" si="0"/>
        <v>5th  week</v>
      </c>
      <c r="B34" s="25" t="s">
        <v>49</v>
      </c>
      <c r="C34" s="26">
        <v>54</v>
      </c>
      <c r="D34" s="3">
        <f>(
IF(ISNUMBER(SEARCH("Grand Total",$B34)),"0",
IF(ISBLANK($C34), "0", SUM($C$7:C34)
))
)</f>
        <v>1311</v>
      </c>
    </row>
    <row r="35" spans="1:4" x14ac:dyDescent="0.25">
      <c r="A35" s="1" t="str">
        <f t="shared" si="0"/>
        <v>5th  week</v>
      </c>
      <c r="B35" s="25" t="s">
        <v>51</v>
      </c>
      <c r="C35" s="26">
        <v>71</v>
      </c>
      <c r="D35" s="3">
        <f>(
IF(ISNUMBER(SEARCH("Grand Total",$B35)),"0",
IF(ISBLANK($C35), "0", SUM($C$7:C35)
))
)</f>
        <v>1382</v>
      </c>
    </row>
    <row r="36" spans="1:4" x14ac:dyDescent="0.25">
      <c r="A36" s="1" t="str">
        <f t="shared" si="0"/>
        <v>6th  week</v>
      </c>
      <c r="B36" s="25" t="s">
        <v>52</v>
      </c>
      <c r="C36" s="26">
        <v>65</v>
      </c>
      <c r="D36" s="3">
        <f>(
IF(ISNUMBER(SEARCH("Grand Total",$B36)),"0",
IF(ISBLANK($C36), "0", SUM($C$7:C36)
))
)</f>
        <v>1447</v>
      </c>
    </row>
    <row r="37" spans="1:4" x14ac:dyDescent="0.25">
      <c r="A37" s="1" t="str">
        <f t="shared" si="0"/>
        <v>6th  week</v>
      </c>
      <c r="B37" s="25" t="s">
        <v>53</v>
      </c>
      <c r="C37" s="26">
        <v>30</v>
      </c>
      <c r="D37" s="3">
        <f>(
IF(ISNUMBER(SEARCH("Grand Total",$B37)),"0",
IF(ISBLANK($C37), "0", SUM($C$7:C37)
))
)</f>
        <v>1477</v>
      </c>
    </row>
    <row r="38" spans="1:4" x14ac:dyDescent="0.25">
      <c r="A38" s="1" t="str">
        <f t="shared" si="0"/>
        <v>6th  week</v>
      </c>
      <c r="B38" s="25" t="s">
        <v>54</v>
      </c>
      <c r="C38" s="26">
        <v>28</v>
      </c>
      <c r="D38" s="3">
        <f>(
IF(ISNUMBER(SEARCH("Grand Total",$B38)),"0",
IF(ISBLANK($C38), "0", SUM($C$7:C38)
))
)</f>
        <v>1505</v>
      </c>
    </row>
    <row r="39" spans="1:4" x14ac:dyDescent="0.25">
      <c r="A39" s="1" t="str">
        <f t="shared" si="0"/>
        <v>6th  week</v>
      </c>
      <c r="B39" s="25" t="s">
        <v>56</v>
      </c>
      <c r="C39" s="26">
        <v>25</v>
      </c>
      <c r="D39" s="3">
        <f>(
IF(ISNUMBER(SEARCH("Grand Total",$B39)),"0",
IF(ISBLANK($C39), "0", SUM($C$7:C39)
))
)</f>
        <v>1530</v>
      </c>
    </row>
    <row r="40" spans="1:4" x14ac:dyDescent="0.25">
      <c r="A40" s="1" t="str">
        <f t="shared" si="0"/>
        <v>6th  week</v>
      </c>
      <c r="B40" s="25" t="s">
        <v>57</v>
      </c>
      <c r="C40" s="26">
        <v>99</v>
      </c>
      <c r="D40" s="3">
        <f>(
IF(ISNUMBER(SEARCH("Grand Total",$B40)),"0",
IF(ISBLANK($C40), "0", SUM($C$7:C40)
))
)</f>
        <v>1629</v>
      </c>
    </row>
    <row r="41" spans="1:4" x14ac:dyDescent="0.25">
      <c r="A41" s="1" t="str">
        <f t="shared" si="0"/>
        <v>6th  week</v>
      </c>
      <c r="B41" s="25" t="s">
        <v>58</v>
      </c>
      <c r="C41" s="26">
        <v>40</v>
      </c>
      <c r="D41" s="3">
        <f>(
IF(ISNUMBER(SEARCH("Grand Total",$B41)),"0",
IF(ISBLANK($C41), "0", SUM($C$7:C41)
))
)</f>
        <v>1669</v>
      </c>
    </row>
    <row r="42" spans="1:4" x14ac:dyDescent="0.25">
      <c r="A42" s="1" t="str">
        <f t="shared" si="0"/>
        <v>6th  week</v>
      </c>
      <c r="B42" s="25" t="s">
        <v>59</v>
      </c>
      <c r="C42" s="26">
        <v>39</v>
      </c>
      <c r="D42" s="3">
        <f>(
IF(ISNUMBER(SEARCH("Grand Total",$B42)),"0",
IF(ISBLANK($C42), "0", SUM($C$7:C42)
))
)</f>
        <v>1708</v>
      </c>
    </row>
    <row r="43" spans="1:4" x14ac:dyDescent="0.25">
      <c r="A43" s="1" t="str">
        <f t="shared" si="0"/>
        <v>7th  week</v>
      </c>
      <c r="B43" s="25" t="s">
        <v>60</v>
      </c>
      <c r="C43" s="26">
        <v>45</v>
      </c>
      <c r="D43" s="3">
        <f>(
IF(ISNUMBER(SEARCH("Grand Total",$B43)),"0",
IF(ISBLANK($C43), "0", SUM($C$7:C43)
))
)</f>
        <v>1753</v>
      </c>
    </row>
    <row r="44" spans="1:4" x14ac:dyDescent="0.25">
      <c r="A44" s="1" t="str">
        <f t="shared" si="0"/>
        <v>7th  week</v>
      </c>
      <c r="B44" s="25" t="s">
        <v>61</v>
      </c>
      <c r="C44" s="26">
        <v>72</v>
      </c>
      <c r="D44" s="3">
        <f>(
IF(ISNUMBER(SEARCH("Grand Total",$B44)),"0",
IF(ISBLANK($C44), "0", SUM($C$7:C44)
))
)</f>
        <v>1825</v>
      </c>
    </row>
    <row r="45" spans="1:4" x14ac:dyDescent="0.25">
      <c r="A45" s="1" t="str">
        <f t="shared" si="0"/>
        <v>7th  week</v>
      </c>
      <c r="B45" s="25" t="s">
        <v>62</v>
      </c>
      <c r="C45" s="26">
        <v>31</v>
      </c>
      <c r="D45" s="3">
        <f>(
IF(ISNUMBER(SEARCH("Grand Total",$B45)),"0",
IF(ISBLANK($C45), "0", SUM($C$7:C45)
))
)</f>
        <v>1856</v>
      </c>
    </row>
    <row r="46" spans="1:4" x14ac:dyDescent="0.25">
      <c r="A46" s="1" t="str">
        <f t="shared" si="0"/>
        <v>7th  week</v>
      </c>
      <c r="B46" s="25" t="s">
        <v>63</v>
      </c>
      <c r="C46" s="26">
        <v>32</v>
      </c>
      <c r="D46" s="3">
        <f>(
IF(ISNUMBER(SEARCH("Grand Total",$B46)),"0",
IF(ISBLANK($C46), "0", SUM($C$7:C46)
))
)</f>
        <v>1888</v>
      </c>
    </row>
    <row r="47" spans="1:4" x14ac:dyDescent="0.25">
      <c r="A47" s="1" t="str">
        <f t="shared" si="0"/>
        <v>7th  week</v>
      </c>
      <c r="B47" s="25" t="s">
        <v>64</v>
      </c>
      <c r="C47" s="26">
        <v>56</v>
      </c>
      <c r="D47" s="3">
        <f>(
IF(ISNUMBER(SEARCH("Grand Total",$B47)),"0",
IF(ISBLANK($C47), "0", SUM($C$7:C47)
))
)</f>
        <v>1944</v>
      </c>
    </row>
    <row r="48" spans="1:4" x14ac:dyDescent="0.25">
      <c r="A48" s="1" t="str">
        <f t="shared" si="0"/>
        <v>8th  week</v>
      </c>
      <c r="B48" s="25" t="s">
        <v>66</v>
      </c>
      <c r="C48" s="26">
        <v>66</v>
      </c>
      <c r="D48" s="3">
        <f>(
IF(ISNUMBER(SEARCH("Grand Total",$B48)),"0",
IF(ISBLANK($C48), "0", SUM($C$7:C48)
))
)</f>
        <v>2010</v>
      </c>
    </row>
    <row r="49" spans="1:4" x14ac:dyDescent="0.25">
      <c r="A49" s="1" t="str">
        <f t="shared" si="0"/>
        <v>8th  week</v>
      </c>
      <c r="B49" s="25" t="s">
        <v>67</v>
      </c>
      <c r="C49" s="26">
        <v>31</v>
      </c>
      <c r="D49" s="3">
        <f>(
IF(ISNUMBER(SEARCH("Grand Total",$B49)),"0",
IF(ISBLANK($C49), "0", SUM($C$7:C49)
))
)</f>
        <v>2041</v>
      </c>
    </row>
    <row r="50" spans="1:4" x14ac:dyDescent="0.25">
      <c r="A50" s="1" t="str">
        <f t="shared" si="0"/>
        <v>8th  week</v>
      </c>
      <c r="B50" s="25" t="s">
        <v>68</v>
      </c>
      <c r="C50" s="26">
        <v>66</v>
      </c>
      <c r="D50" s="3">
        <f>(
IF(ISNUMBER(SEARCH("Grand Total",$B50)),"0",
IF(ISBLANK($C50), "0", SUM($C$7:C50)
))
)</f>
        <v>2107</v>
      </c>
    </row>
    <row r="51" spans="1:4" x14ac:dyDescent="0.25">
      <c r="A51" s="1" t="str">
        <f t="shared" si="0"/>
        <v>8th  week</v>
      </c>
      <c r="B51" s="25" t="s">
        <v>70</v>
      </c>
      <c r="C51" s="26">
        <v>33</v>
      </c>
      <c r="D51" s="3">
        <f>(
IF(ISNUMBER(SEARCH("Grand Total",$B51)),"0",
IF(ISBLANK($C51), "0", SUM($C$7:C51)
))
)</f>
        <v>2140</v>
      </c>
    </row>
    <row r="52" spans="1:4" x14ac:dyDescent="0.25">
      <c r="A52" s="1" t="str">
        <f t="shared" si="0"/>
        <v>8th  week</v>
      </c>
      <c r="B52" s="25" t="s">
        <v>71</v>
      </c>
      <c r="C52" s="26">
        <v>64</v>
      </c>
      <c r="D52" s="3">
        <f>(
IF(ISNUMBER(SEARCH("Grand Total",$B52)),"0",
IF(ISBLANK($C52), "0", SUM($C$7:C52)
))
)</f>
        <v>2204</v>
      </c>
    </row>
    <row r="53" spans="1:4" x14ac:dyDescent="0.25">
      <c r="A53" s="1" t="str">
        <f t="shared" si="0"/>
        <v>8th  week</v>
      </c>
      <c r="B53" s="25" t="s">
        <v>107</v>
      </c>
      <c r="C53" s="26">
        <v>45</v>
      </c>
      <c r="D53" s="3">
        <f>(
IF(ISNUMBER(SEARCH("Grand Total",$B53)),"0",
IF(ISBLANK($C53), "0", SUM($C$7:C53)
))
)</f>
        <v>2249</v>
      </c>
    </row>
    <row r="54" spans="1:4" x14ac:dyDescent="0.25">
      <c r="A54" s="1" t="str">
        <f t="shared" si="0"/>
        <v>8th  week</v>
      </c>
      <c r="B54" s="25" t="s">
        <v>72</v>
      </c>
      <c r="C54" s="26">
        <v>44</v>
      </c>
      <c r="D54" s="3">
        <f>(
IF(ISNUMBER(SEARCH("Grand Total",$B54)),"0",
IF(ISBLANK($C54), "0", SUM($C$7:C54)
))
)</f>
        <v>2293</v>
      </c>
    </row>
    <row r="55" spans="1:4" x14ac:dyDescent="0.25">
      <c r="A55" s="1" t="str">
        <f t="shared" si="0"/>
        <v>9th  week</v>
      </c>
      <c r="B55" s="25" t="s">
        <v>73</v>
      </c>
      <c r="C55" s="26">
        <v>65</v>
      </c>
      <c r="D55" s="3">
        <f>(
IF(ISNUMBER(SEARCH("Grand Total",$B55)),"0",
IF(ISBLANK($C55), "0", SUM($C$7:C55)
))
)</f>
        <v>2358</v>
      </c>
    </row>
    <row r="56" spans="1:4" x14ac:dyDescent="0.25">
      <c r="A56" s="1" t="str">
        <f t="shared" si="0"/>
        <v>9th  week</v>
      </c>
      <c r="B56" s="25" t="s">
        <v>74</v>
      </c>
      <c r="C56" s="26">
        <v>38</v>
      </c>
      <c r="D56" s="3">
        <f>(
IF(ISNUMBER(SEARCH("Grand Total",$B56)),"0",
IF(ISBLANK($C56), "0", SUM($C$7:C56)
))
)</f>
        <v>2396</v>
      </c>
    </row>
    <row r="57" spans="1:4" x14ac:dyDescent="0.25">
      <c r="A57" s="1" t="str">
        <f t="shared" si="0"/>
        <v>9th  week</v>
      </c>
      <c r="B57" s="25" t="s">
        <v>75</v>
      </c>
      <c r="C57" s="26">
        <v>56</v>
      </c>
      <c r="D57" s="3">
        <f>(
IF(ISNUMBER(SEARCH("Grand Total",$B57)),"0",
IF(ISBLANK($C57), "0", SUM($C$7:C57)
))
)</f>
        <v>2452</v>
      </c>
    </row>
    <row r="58" spans="1:4" x14ac:dyDescent="0.25">
      <c r="A58" s="1" t="str">
        <f t="shared" si="0"/>
        <v>9th  week</v>
      </c>
      <c r="B58" s="25" t="s">
        <v>76</v>
      </c>
      <c r="C58" s="26">
        <v>59</v>
      </c>
      <c r="D58" s="3">
        <f>(
IF(ISNUMBER(SEARCH("Grand Total",$B58)),"0",
IF(ISBLANK($C58), "0", SUM($C$7:C58)
))
)</f>
        <v>2511</v>
      </c>
    </row>
    <row r="59" spans="1:4" x14ac:dyDescent="0.25">
      <c r="A59" s="1" t="str">
        <f t="shared" si="0"/>
        <v>9th  week</v>
      </c>
      <c r="B59" s="25" t="s">
        <v>77</v>
      </c>
      <c r="C59" s="26">
        <v>29</v>
      </c>
      <c r="D59" s="3">
        <f>(
IF(ISNUMBER(SEARCH("Grand Total",$B59)),"0",
IF(ISBLANK($C59), "0", SUM($C$7:C59)
))
)</f>
        <v>2540</v>
      </c>
    </row>
    <row r="60" spans="1:4" x14ac:dyDescent="0.25">
      <c r="A60" s="1" t="str">
        <f t="shared" si="0"/>
        <v>10th  week</v>
      </c>
      <c r="B60" s="25" t="s">
        <v>78</v>
      </c>
      <c r="C60" s="26">
        <v>47</v>
      </c>
      <c r="D60" s="3">
        <f>(
IF(ISNUMBER(SEARCH("Grand Total",$B60)),"0",
IF(ISBLANK($C60), "0", SUM($C$7:C60)
))
)</f>
        <v>2587</v>
      </c>
    </row>
    <row r="61" spans="1:4" x14ac:dyDescent="0.25">
      <c r="A61" s="1" t="str">
        <f t="shared" si="0"/>
        <v>10th  week</v>
      </c>
      <c r="B61" s="25" t="s">
        <v>79</v>
      </c>
      <c r="C61" s="26">
        <v>46</v>
      </c>
      <c r="D61" s="3">
        <f>(
IF(ISNUMBER(SEARCH("Grand Total",$B61)),"0",
IF(ISBLANK($C61), "0", SUM($C$7:C61)
))
)</f>
        <v>2633</v>
      </c>
    </row>
    <row r="62" spans="1:4" x14ac:dyDescent="0.25">
      <c r="A62" s="1" t="str">
        <f t="shared" si="0"/>
        <v>10th  week</v>
      </c>
      <c r="B62" s="25" t="s">
        <v>81</v>
      </c>
      <c r="C62" s="26">
        <v>55</v>
      </c>
      <c r="D62" s="3">
        <f>(
IF(ISNUMBER(SEARCH("Grand Total",$B62)),"0",
IF(ISBLANK($C62), "0", SUM($C$7:C62)
))
)</f>
        <v>2688</v>
      </c>
    </row>
    <row r="63" spans="1:4" x14ac:dyDescent="0.25">
      <c r="A63" s="1" t="str">
        <f t="shared" si="0"/>
        <v>10th  week</v>
      </c>
      <c r="B63" s="25" t="s">
        <v>82</v>
      </c>
      <c r="C63" s="26">
        <v>56</v>
      </c>
      <c r="D63" s="3">
        <f>(
IF(ISNUMBER(SEARCH("Grand Total",$B63)),"0",
IF(ISBLANK($C63), "0", SUM($C$7:C63)
))
)</f>
        <v>2744</v>
      </c>
    </row>
    <row r="64" spans="1:4" x14ac:dyDescent="0.25">
      <c r="A64" s="1" t="str">
        <f t="shared" si="0"/>
        <v>10th  week</v>
      </c>
      <c r="B64" s="25" t="s">
        <v>83</v>
      </c>
      <c r="C64" s="26">
        <v>40</v>
      </c>
      <c r="D64" s="3">
        <f>(
IF(ISNUMBER(SEARCH("Grand Total",$B64)),"0",
IF(ISBLANK($C64), "0", SUM($C$7:C64)
))
)</f>
        <v>2784</v>
      </c>
    </row>
    <row r="65" spans="1:4" x14ac:dyDescent="0.25">
      <c r="A65" s="1" t="str">
        <f t="shared" si="0"/>
        <v>10th  week</v>
      </c>
      <c r="B65" s="25" t="s">
        <v>84</v>
      </c>
      <c r="C65" s="26">
        <v>39</v>
      </c>
      <c r="D65" s="3">
        <f>(
IF(ISNUMBER(SEARCH("Grand Total",$B65)),"0",
IF(ISBLANK($C65), "0", SUM($C$7:C65)
))
)</f>
        <v>2823</v>
      </c>
    </row>
    <row r="66" spans="1:4" x14ac:dyDescent="0.25">
      <c r="A66" s="1" t="str">
        <f t="shared" si="0"/>
        <v>10th  week</v>
      </c>
      <c r="B66" s="25" t="s">
        <v>85</v>
      </c>
      <c r="C66" s="26">
        <v>29</v>
      </c>
      <c r="D66" s="3">
        <f>(
IF(ISNUMBER(SEARCH("Grand Total",$B66)),"0",
IF(ISBLANK($C66), "0", SUM($C$7:C66)
))
)</f>
        <v>2852</v>
      </c>
    </row>
    <row r="67" spans="1:4" x14ac:dyDescent="0.25">
      <c r="A67" s="1" t="str">
        <f t="shared" si="0"/>
        <v>11th  week</v>
      </c>
      <c r="B67" s="25" t="s">
        <v>86</v>
      </c>
      <c r="C67" s="26">
        <v>38</v>
      </c>
      <c r="D67" s="3">
        <f>(
IF(ISNUMBER(SEARCH("Grand Total",$B67)),"0",
IF(ISBLANK($C67), "0", SUM($C$7:C67)
))
)</f>
        <v>2890</v>
      </c>
    </row>
    <row r="68" spans="1:4" x14ac:dyDescent="0.25">
      <c r="A68" s="1" t="str">
        <f t="shared" si="0"/>
        <v>11th  week</v>
      </c>
      <c r="B68" s="25" t="s">
        <v>87</v>
      </c>
      <c r="C68" s="26">
        <v>47</v>
      </c>
      <c r="D68" s="3">
        <f>(
IF(ISNUMBER(SEARCH("Grand Total",$B68)),"0",
IF(ISBLANK($C68), "0", SUM($C$7:C68)
))
)</f>
        <v>2937</v>
      </c>
    </row>
    <row r="69" spans="1:4" x14ac:dyDescent="0.25">
      <c r="A69" s="1" t="str">
        <f t="shared" si="0"/>
        <v>11th  week</v>
      </c>
      <c r="B69" s="25" t="s">
        <v>88</v>
      </c>
      <c r="C69" s="26">
        <v>73</v>
      </c>
      <c r="D69" s="3">
        <f>(
IF(ISNUMBER(SEARCH("Grand Total",$B69)),"0",
IF(ISBLANK($C69), "0", SUM($C$7:C69)
))
)</f>
        <v>3010</v>
      </c>
    </row>
    <row r="70" spans="1:4" x14ac:dyDescent="0.25">
      <c r="A70" s="1" t="str">
        <f t="shared" si="0"/>
        <v>11th  week</v>
      </c>
      <c r="B70" s="25" t="s">
        <v>89</v>
      </c>
      <c r="C70" s="26">
        <v>66</v>
      </c>
      <c r="D70" s="3">
        <f>(
IF(ISNUMBER(SEARCH("Grand Total",$B70)),"0",
IF(ISBLANK($C70), "0", SUM($C$7:C70)
))
)</f>
        <v>3076</v>
      </c>
    </row>
    <row r="71" spans="1:4" x14ac:dyDescent="0.25">
      <c r="A71" s="1" t="str">
        <f t="shared" si="0"/>
        <v>11th  week</v>
      </c>
      <c r="B71" s="25" t="s">
        <v>91</v>
      </c>
      <c r="C71" s="26">
        <v>48</v>
      </c>
      <c r="D71" s="3">
        <f>(
IF(ISNUMBER(SEARCH("Grand Total",$B71)),"0",
IF(ISBLANK($C71), "0", SUM($C$7:C71)
))
)</f>
        <v>3124</v>
      </c>
    </row>
    <row r="72" spans="1:4" x14ac:dyDescent="0.25">
      <c r="A72" s="1" t="str">
        <f t="shared" ref="A72:A77" si="1">(
IF(ROUNDUP(D72/$C$4,0)=1,"1st  week",
IF(ROUNDUP(D72/$C$4,0)=2,"2nd  week",
IF(ROUNDUP(D72/$C$4,0)=3,"3rd  week",
IF(ROUNDUP(D72/$C$4,0)=4,"4th  week",
IF(ROUNDUP(D72/$C$4,0)=5,"5th  week",
IF(ROUNDUP(D72/$C$4,0)=6,"6th  week",
IF(ROUNDUP(D72/$C$4,0)=7,"7th  week",
IF(ROUNDUP(D72/$C$4,0)=8,"8th  week",
IF(ROUNDUP(D72/$C$4,0)=9,"9th  week",
IF(ROUNDUP(D72/$C$4,0)=10,"10th  week",
IF(ROUNDUP(D72/$C$4,0)=11,"11th  week",
IF(ROUNDUP(D72/$C$4,0)=12,"12th  week",
IF(ROUNDUP(D72/$C$4,0)=13,"13th  week",
IF(ROUNDUP(D72/$C$4,0)=14,"14th  week",
IF(ROUNDUP(D72/$C$4,0)=15,"15th  week",
IF(ROUNDUP(D72/$C$4,0)=16,"16th  week",
IF(ROUNDUP(D72/$C$4,0)=17,"17th  week",
IF(ROUNDUP(D72/$C$4,0)=18,"18th  week",
IF(ROUNDUP(D72/$C$4,0)=19,"19th  week",
IF(ROUNDUP(D72/$C$4,0)=20,"20th  week",
IF(ROUNDUP(D72/$C$4,0)=21,"21th  week",
IF(ROUNDUP(D72/$C$4,0)=22,"22th  week",
IF(ROUNDUP(D72/$C$4,0)=23,"23th  week",
IF(ROUNDUP(D72/$C$4,0)=24,"24th  week",
IF(ROUNDUP(D72/$C$4,0)=25,"25th  week",
IF(ROUNDUP(D72/$C$4,0)=26,"26th  week",
IF(ROUNDUP(D72/$C$4,0)=27,"27th  week",
IF(ROUNDUP(D72/$C$4,0)=28,"28th  week",
IF(ROUNDUP(D72/$C$4,0)=29,"29th  week",
IF(ROUNDUP(D72/$C$4,0)=30,"30th  week",
IF(ROUNDUP(D72/$C$4,0)=31,"31st  week",
IF(ROUNDUP(D72/$C$4,0)=32,"32nd  week",
IF(ROUNDUP(D72/$C$4,0)=33,"33th  week",
IF(ROUNDUP(D72/$C$4,0)=34,"34th  week",
IF(ROUNDUP(D72/$C$4,0)=35,"35th  week",
IF(ROUNDUP(D72/$C$4,0)=36,"36th  week",
IF(ROUNDUP(D72/$C$4,0)=37,"37th  week",
IF(ROUNDUP(D72/$C$4,0)=38,"38th  week",
IF(ROUNDUP(D72/$C$4,0)=39,"39th  week",
IF(ROUNDUP(D72/$C$4,0)=40,"40th  week",
IF(D72="0", " ",
))))))))))
))))))))))
))))))))))
))))))))))
))</f>
        <v>12th  week</v>
      </c>
      <c r="B72" s="25" t="s">
        <v>92</v>
      </c>
      <c r="C72" s="26">
        <v>41</v>
      </c>
      <c r="D72" s="3">
        <f>(
IF(ISNUMBER(SEARCH("Grand Total",$B72)),"0",
IF(ISBLANK($C72), "0", SUM($C$7:C72)
))
)</f>
        <v>3165</v>
      </c>
    </row>
    <row r="73" spans="1:4" x14ac:dyDescent="0.25">
      <c r="A73" s="1" t="str">
        <f t="shared" si="1"/>
        <v>12th  week</v>
      </c>
      <c r="B73" s="25" t="s">
        <v>93</v>
      </c>
      <c r="C73" s="26">
        <v>43</v>
      </c>
      <c r="D73" s="3">
        <f>(
IF(ISNUMBER(SEARCH("Grand Total",$B73)),"0",
IF(ISBLANK($C73), "0", SUM($C$7:C73)
))
)</f>
        <v>3208</v>
      </c>
    </row>
    <row r="74" spans="1:4" x14ac:dyDescent="0.25">
      <c r="A74" s="1" t="str">
        <f t="shared" si="1"/>
        <v>12th  week</v>
      </c>
      <c r="B74" s="25" t="s">
        <v>94</v>
      </c>
      <c r="C74" s="26">
        <v>56</v>
      </c>
      <c r="D74" s="3">
        <f>(
IF(ISNUMBER(SEARCH("Grand Total",$B74)),"0",
IF(ISBLANK($C74), "0", SUM($C$7:C74)
))
)</f>
        <v>3264</v>
      </c>
    </row>
    <row r="75" spans="1:4" x14ac:dyDescent="0.25">
      <c r="A75" s="1" t="str">
        <f t="shared" si="1"/>
        <v>12th  week</v>
      </c>
      <c r="B75" s="25" t="s">
        <v>95</v>
      </c>
      <c r="C75" s="26">
        <v>53</v>
      </c>
      <c r="D75" s="3">
        <f>(
IF(ISNUMBER(SEARCH("Grand Total",$B75)),"0",
IF(ISBLANK($C75), "0", SUM($C$7:C75)
))
)</f>
        <v>3317</v>
      </c>
    </row>
    <row r="76" spans="1:4" x14ac:dyDescent="0.25">
      <c r="A76" s="1" t="str">
        <f t="shared" si="1"/>
        <v>12th  week</v>
      </c>
      <c r="B76" s="25" t="s">
        <v>96</v>
      </c>
      <c r="C76" s="26">
        <v>61</v>
      </c>
      <c r="D76" s="3">
        <f>(
IF(ISNUMBER(SEARCH("Grand Total",$B76)),"0",
IF(ISBLANK($C76), "0", SUM($C$7:C76)
))
)</f>
        <v>3378</v>
      </c>
    </row>
    <row r="77" spans="1:4" x14ac:dyDescent="0.25">
      <c r="A77" s="1" t="str">
        <f t="shared" si="1"/>
        <v>12th  week</v>
      </c>
      <c r="B77" s="25" t="s">
        <v>98</v>
      </c>
      <c r="C77" s="26">
        <v>44</v>
      </c>
      <c r="D77" s="3">
        <f>(
IF(ISNUMBER(SEARCH("Grand Total",$B77)),"0",
IF(ISBLANK($C77), "0", SUM($C$7:C77)
))
)</f>
        <v>3422</v>
      </c>
    </row>
    <row r="78" spans="1:4" x14ac:dyDescent="0.25">
      <c r="A78" s="1" t="str">
        <f>(
IF(ROUNDUP(D78/$C$4,0)=1,"1st  week",
IF(ROUNDUP(D78/$C$4,0)=2,"2nd  week",
IF(ROUNDUP(D78/$C$4,0)=3,"3rd  week",
IF(ROUNDUP(D78/$C$4,0)=4,"4th  week",
IF(ROUNDUP(D78/$C$4,0)=5,"5th  week",
IF(ROUNDUP(D78/$C$4,0)=6,"6th  week",
IF(ROUNDUP(D78/$C$4,0)=7,"7th  week",
IF(ROUNDUP(D78/$C$4,0)=8,"8th  week",
IF(ROUNDUP(D78/$C$4,0)=9,"9th  week",
IF(ROUNDUP(D78/$C$4,0)=10,"10th  week",
IF(ROUNDUP(D78/$C$4,0)=11,"11th  week",
IF(ROUNDUP(D78/$C$4,0)=12,"12th  week",
IF(ROUNDUP(D78/$C$4,0)=13,"13th  week",
IF(ROUNDUP(D78/$C$4,0)=14,"14th  week",
IF(ROUNDUP(D78/$C$4,0)=15,"15th  week",
IF(ROUNDUP(D78/$C$4,0)=16,"16th  week",
IF(ROUNDUP(D78/$C$4,0)=17,"17th  week",
IF(ROUNDUP(D78/$C$4,0)=18,"18th  week",
IF(ROUNDUP(D78/$C$4,0)=19,"19th  week",
IF(ROUNDUP(D78/$C$4,0)=20,"20th  week",
IF(ROUNDUP(D78/$C$4,0)=21,"21th  week",
IF(ROUNDUP(D78/$C$4,0)=22,"22th  week",
IF(ROUNDUP(D78/$C$4,0)=23,"23th  week",
IF(ROUNDUP(D78/$C$4,0)=24,"24th  week",
IF(ROUNDUP(D78/$C$4,0)=25,"25th  week",
IF(ROUNDUP(D78/$C$4,0)=26,"26th  week",
IF(ROUNDUP(D78/$C$4,0)=27,"27th  week",
IF(ROUNDUP(D78/$C$4,0)=28,"28th  week",
IF(ROUNDUP(D78/$C$4,0)=29,"29th  week",
IF(ROUNDUP(D78/$C$4,0)=30,"30th  week",
IF(ROUNDUP(D78/$C$4,0)=31,"31st  week",
IF(ROUNDUP(D78/$C$4,0)=32,"32nd  week",
IF(ROUNDUP(D78/$C$4,0)=33,"33th  week",
IF(ROUNDUP(D78/$C$4,0)=34,"34th  week",
IF(ROUNDUP(D78/$C$4,0)=35,"35th  week",
IF(ROUNDUP(D78/$C$4,0)=36,"36th  week",
IF(ROUNDUP(D78/$C$4,0)=37,"37th  week",
IF(ROUNDUP(D78/$C$4,0)=38,"38th  week",
IF(ROUNDUP(D78/$C$4,0)=39,"39th  week",
IF(ROUNDUP(D78/$C$4,0)=40,"40th  week",
IF(D78="0", " ",
))))))))))
))))))))))
))))))))))
))))))))))
))</f>
        <v>13th  week</v>
      </c>
      <c r="B78" s="25" t="s">
        <v>99</v>
      </c>
      <c r="C78" s="26">
        <v>34</v>
      </c>
      <c r="D78" s="3">
        <f>(
IF(ISNUMBER(SEARCH("Grand Total",$B78)),"0",
IF(ISBLANK($C78), "0", SUM($C$7:C78)
))
)</f>
        <v>3456</v>
      </c>
    </row>
    <row r="79" spans="1:4" x14ac:dyDescent="0.25">
      <c r="A79" s="1" t="str">
        <f t="shared" ref="A79:A114" si="2">(
IF(ROUNDUP(D79/$C$4,0)=1,"1st  week",
IF(ROUNDUP(D79/$C$4,0)=2,"2nd  week",
IF(ROUNDUP(D79/$C$4,0)=3,"3rd  week",
IF(ROUNDUP(D79/$C$4,0)=4,"4th  week",
IF(ROUNDUP(D79/$C$4,0)=5,"5th  week",
IF(ROUNDUP(D79/$C$4,0)=6,"6th  week",
IF(ROUNDUP(D79/$C$4,0)=7,"7th  week",
IF(ROUNDUP(D79/$C$4,0)=8,"8th  week",
IF(ROUNDUP(D79/$C$4,0)=9,"9th  week",
IF(ROUNDUP(D79/$C$4,0)=10,"10th  week",
IF(ROUNDUP(D79/$C$4,0)=11,"11th  week",
IF(ROUNDUP(D79/$C$4,0)=12,"12th  week",
IF(ROUNDUP(D79/$C$4,0)=13,"13th  week",
IF(ROUNDUP(D79/$C$4,0)=14,"14th  week",
IF(ROUNDUP(D79/$C$4,0)=15,"15th  week",
IF(ROUNDUP(D79/$C$4,0)=16,"16th  week",
IF(ROUNDUP(D79/$C$4,0)=17,"17th  week",
IF(ROUNDUP(D79/$C$4,0)=18,"18th  week",
IF(ROUNDUP(D79/$C$4,0)=19,"19th  week",
IF(ROUNDUP(D79/$C$4,0)=20,"20th  week",
IF(ROUNDUP(D79/$C$4,0)=21,"21th  week",
IF(ROUNDUP(D79/$C$4,0)=22,"22th  week",
IF(ROUNDUP(D79/$C$4,0)=23,"23th  week",
IF(ROUNDUP(D79/$C$4,0)=24,"24th  week",
IF(ROUNDUP(D79/$C$4,0)=25,"25th  week",
IF(ROUNDUP(D79/$C$4,0)=26,"26th  week",
IF(ROUNDUP(D79/$C$4,0)=27,"27th  week",
IF(ROUNDUP(D79/$C$4,0)=28,"28th  week",
IF(ROUNDUP(D79/$C$4,0)=29,"29th  week",
IF(ROUNDUP(D79/$C$4,0)=30,"30th  week",
IF(ROUNDUP(D79/$C$4,0)=31,"31st  week",
IF(ROUNDUP(D79/$C$4,0)=32,"32nd  week",
IF(ROUNDUP(D79/$C$4,0)=33,"33th  week",
IF(ROUNDUP(D79/$C$4,0)=34,"34th  week",
IF(ROUNDUP(D79/$C$4,0)=35,"35th  week",
IF(ROUNDUP(D79/$C$4,0)=36,"36th  week",
IF(ROUNDUP(D79/$C$4,0)=37,"37th  week",
IF(ROUNDUP(D79/$C$4,0)=38,"38th  week",
IF(ROUNDUP(D79/$C$4,0)=39,"39th  week",
IF(ROUNDUP(D79/$C$4,0)=40,"40th  week",
IF(D79="0", " ",
))))))))))
))))))))))
))))))))))
))))))))))
))</f>
        <v>13th  week</v>
      </c>
      <c r="B79" s="25" t="s">
        <v>100</v>
      </c>
      <c r="C79" s="26">
        <v>35</v>
      </c>
      <c r="D79" s="3">
        <f>(
IF(ISNUMBER(SEARCH("Grand Total",$B79)),"0",
IF(ISBLANK($C79), "0", SUM($C$7:C79)
))
)</f>
        <v>3491</v>
      </c>
    </row>
    <row r="80" spans="1:4" x14ac:dyDescent="0.25">
      <c r="A80" s="1" t="str">
        <f t="shared" si="2"/>
        <v>13th  week</v>
      </c>
      <c r="B80" s="25" t="s">
        <v>101</v>
      </c>
      <c r="C80" s="26">
        <v>44</v>
      </c>
      <c r="D80" s="3">
        <f>(
IF(ISNUMBER(SEARCH("Grand Total",$B80)),"0",
IF(ISBLANK($C80), "0", SUM($C$7:C80)
))
)</f>
        <v>3535</v>
      </c>
    </row>
    <row r="81" spans="1:4" x14ac:dyDescent="0.25">
      <c r="A81" s="1" t="str">
        <f t="shared" si="2"/>
        <v>13th  week</v>
      </c>
      <c r="B81" s="25" t="s">
        <v>102</v>
      </c>
      <c r="C81" s="26">
        <v>33</v>
      </c>
      <c r="D81" s="3">
        <f>(
IF(ISNUMBER(SEARCH("Grand Total",$B81)),"0",
IF(ISBLANK($C81), "0", SUM($C$7:C81)
))
)</f>
        <v>3568</v>
      </c>
    </row>
    <row r="82" spans="1:4" x14ac:dyDescent="0.25">
      <c r="A82" s="1" t="str">
        <f t="shared" si="2"/>
        <v>13th  week</v>
      </c>
      <c r="B82" s="25" t="s">
        <v>103</v>
      </c>
      <c r="C82" s="26">
        <v>47</v>
      </c>
      <c r="D82" s="3">
        <f>(
IF(ISNUMBER(SEARCH("Grand Total",$B82)),"0",
IF(ISBLANK($C82), "0", SUM($C$7:C82)
))
)</f>
        <v>3615</v>
      </c>
    </row>
    <row r="83" spans="1:4" x14ac:dyDescent="0.25">
      <c r="A83" s="1" t="str">
        <f t="shared" si="2"/>
        <v>13th  week</v>
      </c>
      <c r="B83" s="25" t="s">
        <v>104</v>
      </c>
      <c r="C83" s="26">
        <v>25</v>
      </c>
      <c r="D83" s="3">
        <f>(
IF(ISNUMBER(SEARCH("Grand Total",$B83)),"0",
IF(ISBLANK($C83), "0", SUM($C$7:C83)
))
)</f>
        <v>3640</v>
      </c>
    </row>
    <row r="84" spans="1:4" x14ac:dyDescent="0.25">
      <c r="A84" s="1" t="str">
        <f t="shared" si="2"/>
        <v>13th  week</v>
      </c>
      <c r="B84" s="25" t="s">
        <v>105</v>
      </c>
      <c r="C84" s="26">
        <v>41</v>
      </c>
      <c r="D84" s="3">
        <f>(
IF(ISNUMBER(SEARCH("Grand Total",$B84)),"0",
IF(ISBLANK($C84), "0", SUM($C$7:C84)
))
)</f>
        <v>3681</v>
      </c>
    </row>
    <row r="85" spans="1:4" x14ac:dyDescent="0.25">
      <c r="A85" s="1" t="str">
        <f t="shared" si="2"/>
        <v>13th  week</v>
      </c>
      <c r="B85" s="25" t="s">
        <v>106</v>
      </c>
      <c r="C85" s="26">
        <v>46</v>
      </c>
      <c r="D85" s="3">
        <f>(
IF(ISNUMBER(SEARCH("Grand Total",$B85)),"0",
IF(ISBLANK($C85), "0", SUM($C$7:C85)
))
)</f>
        <v>3727</v>
      </c>
    </row>
    <row r="86" spans="1:4" x14ac:dyDescent="0.25">
      <c r="A86" s="1" t="str">
        <f t="shared" si="2"/>
        <v xml:space="preserve"> </v>
      </c>
      <c r="B86" s="28" t="s">
        <v>1</v>
      </c>
      <c r="C86" s="26">
        <v>3727</v>
      </c>
      <c r="D86" s="3" t="str">
        <f>(
IF(ISNUMBER(SEARCH("Grand Total",$B86)),"0",
IF(ISBLANK($C86), "0", SUM($C$7:C86)
))
)</f>
        <v>0</v>
      </c>
    </row>
    <row r="87" spans="1:4" x14ac:dyDescent="0.25">
      <c r="A87" s="1" t="str">
        <f t="shared" si="2"/>
        <v xml:space="preserve"> </v>
      </c>
      <c r="B87"/>
      <c r="C87"/>
      <c r="D87" s="3" t="str">
        <f>(
IF(ISNUMBER(SEARCH("Grand Total",$B87)),"0",
IF(ISBLANK($C87), "0", SUM($C$7:C87)
))
)</f>
        <v>0</v>
      </c>
    </row>
    <row r="88" spans="1:4" x14ac:dyDescent="0.25">
      <c r="A88" s="1" t="str">
        <f t="shared" si="2"/>
        <v xml:space="preserve"> </v>
      </c>
      <c r="B88"/>
      <c r="C88"/>
      <c r="D88" s="3" t="str">
        <f>(
IF(ISNUMBER(SEARCH("Grand Total",$B88)),"0",
IF(ISBLANK($C88), "0", SUM($C$7:C88)
))
)</f>
        <v>0</v>
      </c>
    </row>
    <row r="89" spans="1:4" x14ac:dyDescent="0.25">
      <c r="A89" s="1" t="str">
        <f t="shared" si="2"/>
        <v xml:space="preserve"> </v>
      </c>
      <c r="B89"/>
      <c r="C89"/>
      <c r="D89" s="3" t="str">
        <f>(
IF(ISNUMBER(SEARCH("Grand Total",$B89)),"0",
IF(ISBLANK($C89), "0", SUM($C$7:C89)
))
)</f>
        <v>0</v>
      </c>
    </row>
    <row r="90" spans="1:4" x14ac:dyDescent="0.25">
      <c r="A90" s="1" t="str">
        <f t="shared" si="2"/>
        <v xml:space="preserve"> </v>
      </c>
      <c r="B90"/>
      <c r="C90"/>
      <c r="D90" s="3" t="str">
        <f>(
IF(ISNUMBER(SEARCH("Grand Total",$B90)),"0",
IF(ISBLANK($C90), "0", SUM($C$7:C90)
))
)</f>
        <v>0</v>
      </c>
    </row>
    <row r="91" spans="1:4" x14ac:dyDescent="0.25">
      <c r="A91" s="1" t="str">
        <f t="shared" si="2"/>
        <v xml:space="preserve"> </v>
      </c>
      <c r="B91"/>
      <c r="C91"/>
      <c r="D91" s="3" t="str">
        <f>(
IF(ISNUMBER(SEARCH("Grand Total",$B91)),"0",
IF(ISBLANK($C91), "0", SUM($C$7:C91)
))
)</f>
        <v>0</v>
      </c>
    </row>
    <row r="92" spans="1:4" x14ac:dyDescent="0.25">
      <c r="A92" s="1" t="str">
        <f t="shared" si="2"/>
        <v xml:space="preserve"> </v>
      </c>
      <c r="B92"/>
      <c r="C92"/>
      <c r="D92" s="3" t="str">
        <f>(
IF(ISNUMBER(SEARCH("Grand Total",$B92)),"0",
IF(ISBLANK($C92), "0", SUM($C$7:C92)
))
)</f>
        <v>0</v>
      </c>
    </row>
    <row r="93" spans="1:4" x14ac:dyDescent="0.25">
      <c r="A93" s="1" t="str">
        <f t="shared" si="2"/>
        <v xml:space="preserve"> </v>
      </c>
      <c r="B93"/>
      <c r="C93"/>
      <c r="D93" s="3" t="str">
        <f>(
IF(ISNUMBER(SEARCH("Grand Total",$B93)),"0",
IF(ISBLANK($C93), "0", SUM($C$7:C93)
))
)</f>
        <v>0</v>
      </c>
    </row>
    <row r="94" spans="1:4" x14ac:dyDescent="0.25">
      <c r="A94" s="1" t="str">
        <f t="shared" si="2"/>
        <v xml:space="preserve"> </v>
      </c>
      <c r="B94"/>
      <c r="C94"/>
      <c r="D94" s="3" t="str">
        <f>(
IF(ISNUMBER(SEARCH("Grand Total",$B94)),"0",
IF(ISBLANK($C94), "0", SUM($C$7:C94)
))
)</f>
        <v>0</v>
      </c>
    </row>
    <row r="95" spans="1:4" x14ac:dyDescent="0.25">
      <c r="A95" s="1" t="str">
        <f t="shared" si="2"/>
        <v xml:space="preserve"> </v>
      </c>
      <c r="B95"/>
      <c r="C95"/>
      <c r="D95" s="3" t="str">
        <f>(
IF(ISNUMBER(SEARCH("Grand Total",$B95)),"0",
IF(ISBLANK($C95), "0", SUM($C$7:C95)
))
)</f>
        <v>0</v>
      </c>
    </row>
    <row r="96" spans="1:4" x14ac:dyDescent="0.25">
      <c r="A96" s="1" t="str">
        <f t="shared" si="2"/>
        <v xml:space="preserve"> </v>
      </c>
      <c r="B96"/>
      <c r="C96"/>
      <c r="D96" s="3" t="str">
        <f>(
IF(ISNUMBER(SEARCH("Grand Total",$B96)),"0",
IF(ISBLANK($C96), "0", SUM($C$7:C96)
))
)</f>
        <v>0</v>
      </c>
    </row>
    <row r="97" spans="1:4" x14ac:dyDescent="0.25">
      <c r="A97" s="1" t="str">
        <f t="shared" si="2"/>
        <v xml:space="preserve"> </v>
      </c>
      <c r="B97"/>
      <c r="C97"/>
      <c r="D97" s="3" t="str">
        <f>(
IF(ISNUMBER(SEARCH("Grand Total",$B97)),"0",
IF(ISBLANK($C97), "0", SUM($C$7:C97)
))
)</f>
        <v>0</v>
      </c>
    </row>
    <row r="98" spans="1:4" x14ac:dyDescent="0.25">
      <c r="A98" s="1" t="str">
        <f t="shared" si="2"/>
        <v xml:space="preserve"> </v>
      </c>
      <c r="B98"/>
      <c r="C98"/>
      <c r="D98" s="3" t="str">
        <f>(
IF(ISNUMBER(SEARCH("Grand Total",$B98)),"0",
IF(ISBLANK($C98), "0", SUM($C$7:C98)
))
)</f>
        <v>0</v>
      </c>
    </row>
    <row r="99" spans="1:4" x14ac:dyDescent="0.25">
      <c r="A99" s="1" t="str">
        <f t="shared" si="2"/>
        <v xml:space="preserve"> </v>
      </c>
      <c r="B99"/>
      <c r="C99"/>
      <c r="D99" s="3" t="str">
        <f>(
IF(ISNUMBER(SEARCH("Grand Total",$B99)),"0",
IF(ISBLANK($C99), "0", SUM($C$7:C99)
))
)</f>
        <v>0</v>
      </c>
    </row>
    <row r="100" spans="1:4" x14ac:dyDescent="0.25">
      <c r="A100" s="1" t="str">
        <f t="shared" si="2"/>
        <v xml:space="preserve"> </v>
      </c>
      <c r="B100"/>
      <c r="C100"/>
      <c r="D100" s="3" t="str">
        <f>(
IF(ISNUMBER(SEARCH("Grand Total",$B100)),"0",
IF(ISBLANK($C100), "0", SUM($C$7:C100)
))
)</f>
        <v>0</v>
      </c>
    </row>
    <row r="101" spans="1:4" x14ac:dyDescent="0.25">
      <c r="A101" s="1" t="str">
        <f t="shared" si="2"/>
        <v xml:space="preserve"> </v>
      </c>
      <c r="B101"/>
      <c r="C101"/>
      <c r="D101" s="3" t="str">
        <f>(
IF(ISNUMBER(SEARCH("Grand Total",$B101)),"0",
IF(ISBLANK($C101), "0", SUM($C$7:C101)
))
)</f>
        <v>0</v>
      </c>
    </row>
    <row r="102" spans="1:4" x14ac:dyDescent="0.25">
      <c r="A102" s="1" t="str">
        <f t="shared" si="2"/>
        <v xml:space="preserve"> </v>
      </c>
      <c r="B102"/>
      <c r="C102"/>
      <c r="D102" s="3" t="str">
        <f>(
IF(ISNUMBER(SEARCH("Grand Total",$B102)),"0",
IF(ISBLANK($C102), "0", SUM($C$7:C102)
))
)</f>
        <v>0</v>
      </c>
    </row>
    <row r="103" spans="1:4" x14ac:dyDescent="0.25">
      <c r="A103" s="1" t="str">
        <f t="shared" si="2"/>
        <v xml:space="preserve"> </v>
      </c>
      <c r="B103"/>
      <c r="C103"/>
      <c r="D103" s="3" t="str">
        <f>(
IF(ISNUMBER(SEARCH("Grand Total",$B103)),"0",
IF(ISBLANK($C103), "0", SUM($C$7:C103)
))
)</f>
        <v>0</v>
      </c>
    </row>
    <row r="104" spans="1:4" x14ac:dyDescent="0.25">
      <c r="A104" s="1" t="str">
        <f t="shared" si="2"/>
        <v xml:space="preserve"> </v>
      </c>
      <c r="B104"/>
      <c r="C104"/>
      <c r="D104" s="3" t="str">
        <f>(
IF(ISNUMBER(SEARCH("Grand Total",$B104)),"0",
IF(ISBLANK($C104), "0", SUM($C$7:C104)
))
)</f>
        <v>0</v>
      </c>
    </row>
    <row r="105" spans="1:4" x14ac:dyDescent="0.25">
      <c r="A105" s="1" t="str">
        <f t="shared" si="2"/>
        <v xml:space="preserve"> </v>
      </c>
      <c r="B105"/>
      <c r="C105"/>
      <c r="D105" s="3" t="str">
        <f>(
IF(ISNUMBER(SEARCH("Grand Total",$B105)),"0",
IF(ISBLANK($C105), "0", SUM($C$7:C105)
))
)</f>
        <v>0</v>
      </c>
    </row>
    <row r="106" spans="1:4" x14ac:dyDescent="0.25">
      <c r="A106" s="1" t="str">
        <f t="shared" si="2"/>
        <v xml:space="preserve"> </v>
      </c>
      <c r="B106"/>
      <c r="C106"/>
      <c r="D106" s="3" t="str">
        <f>(
IF(ISNUMBER(SEARCH("Grand Total",$B106)),"0",
IF(ISBLANK($C106), "0", SUM($C$7:C106)
))
)</f>
        <v>0</v>
      </c>
    </row>
    <row r="107" spans="1:4" x14ac:dyDescent="0.25">
      <c r="A107" s="1" t="str">
        <f t="shared" si="2"/>
        <v xml:space="preserve"> </v>
      </c>
      <c r="B107"/>
      <c r="C107"/>
      <c r="D107" s="3" t="str">
        <f>(
IF(ISNUMBER(SEARCH("Grand Total",$B107)),"0",
IF(ISBLANK($C107), "0", SUM($C$7:C107)
))
)</f>
        <v>0</v>
      </c>
    </row>
    <row r="108" spans="1:4" x14ac:dyDescent="0.25">
      <c r="A108" s="1" t="str">
        <f t="shared" si="2"/>
        <v xml:space="preserve"> </v>
      </c>
      <c r="B108"/>
      <c r="C108"/>
      <c r="D108" s="3" t="str">
        <f>(
IF(ISNUMBER(SEARCH("Grand Total",$B108)),"0",
IF(ISBLANK($C108), "0", SUM($C$7:C108)
))
)</f>
        <v>0</v>
      </c>
    </row>
    <row r="109" spans="1:4" x14ac:dyDescent="0.25">
      <c r="A109" s="1" t="str">
        <f t="shared" si="2"/>
        <v xml:space="preserve"> </v>
      </c>
      <c r="B109"/>
      <c r="C109"/>
      <c r="D109" s="3" t="str">
        <f>(
IF(ISNUMBER(SEARCH("Grand Total",$B109)),"0",
IF(ISBLANK($C109), "0", SUM($C$7:C109)
))
)</f>
        <v>0</v>
      </c>
    </row>
    <row r="110" spans="1:4" x14ac:dyDescent="0.25">
      <c r="A110" s="1" t="str">
        <f t="shared" si="2"/>
        <v xml:space="preserve"> </v>
      </c>
      <c r="B110"/>
      <c r="C110"/>
      <c r="D110" s="3" t="str">
        <f>(
IF(ISNUMBER(SEARCH("Grand Total",$B110)),"0",
IF(ISBLANK($C110), "0", SUM($C$7:C110)
))
)</f>
        <v>0</v>
      </c>
    </row>
    <row r="111" spans="1:4" x14ac:dyDescent="0.25">
      <c r="A111" s="1" t="str">
        <f t="shared" si="2"/>
        <v xml:space="preserve"> </v>
      </c>
      <c r="B111"/>
      <c r="C111"/>
      <c r="D111" s="3" t="str">
        <f>(
IF(ISNUMBER(SEARCH("Grand Total",$B111)),"0",
IF(ISBLANK($C111), "0", SUM($C$7:C111)
))
)</f>
        <v>0</v>
      </c>
    </row>
    <row r="112" spans="1:4" x14ac:dyDescent="0.25">
      <c r="A112" s="1" t="str">
        <f t="shared" si="2"/>
        <v xml:space="preserve"> </v>
      </c>
      <c r="B112"/>
      <c r="C112"/>
      <c r="D112" s="3" t="str">
        <f>(
IF(ISNUMBER(SEARCH("Grand Total",$B112)),"0",
IF(ISBLANK($C112), "0", SUM($C$7:C112)
))
)</f>
        <v>0</v>
      </c>
    </row>
    <row r="113" spans="1:4" x14ac:dyDescent="0.25">
      <c r="A113" s="1" t="str">
        <f t="shared" si="2"/>
        <v xml:space="preserve"> </v>
      </c>
      <c r="B113"/>
      <c r="C113"/>
      <c r="D113" s="3" t="str">
        <f>(
IF(ISNUMBER(SEARCH("Grand Total",$B113)),"0",
IF(ISBLANK($C113), "0", SUM($C$7:C113)
))
)</f>
        <v>0</v>
      </c>
    </row>
    <row r="114" spans="1:4" x14ac:dyDescent="0.25">
      <c r="A114" s="1" t="str">
        <f t="shared" si="2"/>
        <v xml:space="preserve"> </v>
      </c>
      <c r="B114"/>
      <c r="C114"/>
      <c r="D114" s="3" t="str">
        <f>(
IF(ISNUMBER(SEARCH("Grand Total",$B114)),"0",
IF(ISBLANK($C114), "0", SUM($C$7:C114)
))
)</f>
        <v>0</v>
      </c>
    </row>
    <row r="115" spans="1:4" x14ac:dyDescent="0.25">
      <c r="B115"/>
      <c r="C115"/>
    </row>
    <row r="116" spans="1:4" x14ac:dyDescent="0.25">
      <c r="B116"/>
      <c r="C116"/>
    </row>
    <row r="117" spans="1:4" x14ac:dyDescent="0.25">
      <c r="B117"/>
      <c r="C117"/>
    </row>
    <row r="118" spans="1:4" x14ac:dyDescent="0.25">
      <c r="B118"/>
      <c r="C118"/>
    </row>
    <row r="119" spans="1:4" x14ac:dyDescent="0.25">
      <c r="B119"/>
      <c r="C119"/>
    </row>
    <row r="120" spans="1:4" x14ac:dyDescent="0.25">
      <c r="B120"/>
      <c r="C120"/>
    </row>
    <row r="121" spans="1:4" x14ac:dyDescent="0.25">
      <c r="B121"/>
      <c r="C121"/>
    </row>
    <row r="122" spans="1:4" x14ac:dyDescent="0.25">
      <c r="B122"/>
      <c r="C122"/>
    </row>
    <row r="123" spans="1:4" x14ac:dyDescent="0.25">
      <c r="B123"/>
      <c r="C123"/>
    </row>
    <row r="124" spans="1:4" x14ac:dyDescent="0.25">
      <c r="B124"/>
      <c r="C124"/>
    </row>
    <row r="125" spans="1:4" x14ac:dyDescent="0.25">
      <c r="B125"/>
      <c r="C125"/>
    </row>
    <row r="126" spans="1:4" x14ac:dyDescent="0.25">
      <c r="B126"/>
      <c r="C126"/>
    </row>
    <row r="127" spans="1:4" x14ac:dyDescent="0.25">
      <c r="B127"/>
      <c r="C127"/>
    </row>
    <row r="128" spans="1:4" x14ac:dyDescent="0.25">
      <c r="B128"/>
      <c r="C128"/>
    </row>
    <row r="129" spans="2:3" x14ac:dyDescent="0.25">
      <c r="B129"/>
      <c r="C129"/>
    </row>
    <row r="130" spans="2:3" x14ac:dyDescent="0.25">
      <c r="B130"/>
      <c r="C130"/>
    </row>
    <row r="131" spans="2:3" x14ac:dyDescent="0.25">
      <c r="B131"/>
      <c r="C131"/>
    </row>
    <row r="132" spans="2:3" x14ac:dyDescent="0.25">
      <c r="B132"/>
      <c r="C132"/>
    </row>
    <row r="133" spans="2:3" x14ac:dyDescent="0.25">
      <c r="B133"/>
      <c r="C133"/>
    </row>
    <row r="134" spans="2:3" x14ac:dyDescent="0.25">
      <c r="B134"/>
      <c r="C134"/>
    </row>
    <row r="135" spans="2:3" x14ac:dyDescent="0.25">
      <c r="B135"/>
      <c r="C135"/>
    </row>
    <row r="136" spans="2:3" x14ac:dyDescent="0.25">
      <c r="B136"/>
      <c r="C136"/>
    </row>
    <row r="137" spans="2:3" x14ac:dyDescent="0.25">
      <c r="B137"/>
      <c r="C137"/>
    </row>
    <row r="138" spans="2:3" x14ac:dyDescent="0.25">
      <c r="B138"/>
      <c r="C138"/>
    </row>
    <row r="139" spans="2:3" x14ac:dyDescent="0.25">
      <c r="B139"/>
      <c r="C139"/>
    </row>
    <row r="140" spans="2:3" x14ac:dyDescent="0.25">
      <c r="B140"/>
      <c r="C140"/>
    </row>
    <row r="141" spans="2:3" x14ac:dyDescent="0.25">
      <c r="B141"/>
      <c r="C141"/>
    </row>
    <row r="142" spans="2:3" x14ac:dyDescent="0.25">
      <c r="B142"/>
      <c r="C142"/>
    </row>
    <row r="143" spans="2:3" x14ac:dyDescent="0.25">
      <c r="B143"/>
      <c r="C143"/>
    </row>
    <row r="144" spans="2:3" x14ac:dyDescent="0.25">
      <c r="B144"/>
      <c r="C144"/>
    </row>
    <row r="145" spans="2:3" x14ac:dyDescent="0.25">
      <c r="B145"/>
      <c r="C145"/>
    </row>
    <row r="146" spans="2:3" x14ac:dyDescent="0.25">
      <c r="B146"/>
      <c r="C146"/>
    </row>
    <row r="147" spans="2:3" x14ac:dyDescent="0.25">
      <c r="B147"/>
      <c r="C147"/>
    </row>
    <row r="148" spans="2:3" x14ac:dyDescent="0.25">
      <c r="B148"/>
      <c r="C148"/>
    </row>
    <row r="149" spans="2:3" x14ac:dyDescent="0.25">
      <c r="B149"/>
      <c r="C149"/>
    </row>
    <row r="150" spans="2:3" x14ac:dyDescent="0.25">
      <c r="B150"/>
      <c r="C150"/>
    </row>
    <row r="151" spans="2:3" x14ac:dyDescent="0.25">
      <c r="B151"/>
      <c r="C151"/>
    </row>
    <row r="152" spans="2:3" x14ac:dyDescent="0.25">
      <c r="B152"/>
      <c r="C152"/>
    </row>
    <row r="153" spans="2:3" x14ac:dyDescent="0.25">
      <c r="B153"/>
      <c r="C153"/>
    </row>
    <row r="154" spans="2:3" x14ac:dyDescent="0.25">
      <c r="B154"/>
      <c r="C154"/>
    </row>
    <row r="155" spans="2:3" x14ac:dyDescent="0.25">
      <c r="B155"/>
      <c r="C155"/>
    </row>
    <row r="156" spans="2:3" x14ac:dyDescent="0.25">
      <c r="B156"/>
      <c r="C156"/>
    </row>
    <row r="157" spans="2:3" x14ac:dyDescent="0.25">
      <c r="B157"/>
      <c r="C157"/>
    </row>
    <row r="158" spans="2:3" x14ac:dyDescent="0.25">
      <c r="B158"/>
      <c r="C158"/>
    </row>
    <row r="159" spans="2:3" x14ac:dyDescent="0.25">
      <c r="B159"/>
      <c r="C159"/>
    </row>
    <row r="160" spans="2:3" x14ac:dyDescent="0.25">
      <c r="B160"/>
      <c r="C160"/>
    </row>
    <row r="161" spans="2:3" x14ac:dyDescent="0.25">
      <c r="B161"/>
      <c r="C161"/>
    </row>
    <row r="162" spans="2:3" x14ac:dyDescent="0.25">
      <c r="B162"/>
      <c r="C162"/>
    </row>
    <row r="163" spans="2:3" x14ac:dyDescent="0.25">
      <c r="B163"/>
      <c r="C163"/>
    </row>
    <row r="164" spans="2:3" x14ac:dyDescent="0.25">
      <c r="B164"/>
      <c r="C164"/>
    </row>
    <row r="165" spans="2:3" x14ac:dyDescent="0.25">
      <c r="B165"/>
      <c r="C165"/>
    </row>
    <row r="166" spans="2:3" x14ac:dyDescent="0.25">
      <c r="B166"/>
      <c r="C166"/>
    </row>
    <row r="167" spans="2:3" x14ac:dyDescent="0.25">
      <c r="B167"/>
      <c r="C167"/>
    </row>
    <row r="168" spans="2:3" x14ac:dyDescent="0.25">
      <c r="B168"/>
      <c r="C168"/>
    </row>
    <row r="169" spans="2:3" x14ac:dyDescent="0.25">
      <c r="B169"/>
      <c r="C169"/>
    </row>
    <row r="170" spans="2:3" x14ac:dyDescent="0.25">
      <c r="B170"/>
      <c r="C170"/>
    </row>
    <row r="171" spans="2:3" x14ac:dyDescent="0.25">
      <c r="B171"/>
      <c r="C171"/>
    </row>
    <row r="172" spans="2:3" x14ac:dyDescent="0.25">
      <c r="B172"/>
      <c r="C172"/>
    </row>
    <row r="173" spans="2:3" x14ac:dyDescent="0.25">
      <c r="B173"/>
      <c r="C173"/>
    </row>
    <row r="174" spans="2:3" x14ac:dyDescent="0.25">
      <c r="B174"/>
      <c r="C174"/>
    </row>
    <row r="175" spans="2:3" x14ac:dyDescent="0.25">
      <c r="B175"/>
      <c r="C175"/>
    </row>
    <row r="176" spans="2:3" x14ac:dyDescent="0.25">
      <c r="B176"/>
      <c r="C176"/>
    </row>
    <row r="177" spans="2:3" x14ac:dyDescent="0.25">
      <c r="B177"/>
      <c r="C177"/>
    </row>
    <row r="178" spans="2:3" x14ac:dyDescent="0.25">
      <c r="B178"/>
      <c r="C178"/>
    </row>
    <row r="179" spans="2:3" x14ac:dyDescent="0.25">
      <c r="B179"/>
      <c r="C179"/>
    </row>
    <row r="180" spans="2:3" x14ac:dyDescent="0.25">
      <c r="B180"/>
      <c r="C180"/>
    </row>
    <row r="181" spans="2:3" x14ac:dyDescent="0.25">
      <c r="B181"/>
      <c r="C181"/>
    </row>
    <row r="182" spans="2:3" x14ac:dyDescent="0.25">
      <c r="B182"/>
      <c r="C182"/>
    </row>
    <row r="183" spans="2:3" x14ac:dyDescent="0.25">
      <c r="B183"/>
      <c r="C183"/>
    </row>
    <row r="184" spans="2:3" x14ac:dyDescent="0.25">
      <c r="B184"/>
      <c r="C184"/>
    </row>
    <row r="185" spans="2:3" x14ac:dyDescent="0.25">
      <c r="B185"/>
      <c r="C185"/>
    </row>
    <row r="186" spans="2:3" x14ac:dyDescent="0.25">
      <c r="B186"/>
      <c r="C186"/>
    </row>
    <row r="187" spans="2:3" x14ac:dyDescent="0.25">
      <c r="B187"/>
      <c r="C187"/>
    </row>
  </sheetData>
  <sheetProtection selectLockedCells="1" pivotTables="0"/>
  <mergeCells count="1">
    <mergeCell ref="G3:G23"/>
  </mergeCells>
  <pageMargins left="0.7" right="0.7" top="0.75" bottom="0.75" header="0.3" footer="0.3"/>
  <pageSetup scale="50"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Please select one of the weekly options as found in Cell A3. " promptTitle="Select the number of weeks" prompt="Select the number of weeks" xr:uid="{7941EB6D-8565-4DCA-9328-2CA77B78C9A2}">
          <x14:formula1>
            <xm:f>TypicalWeeks!$A$2:$A$17</xm:f>
          </x14:formula1>
          <xm:sqref>A4</xm:sqref>
        </x14:dataValidation>
      </x14:dataValidations>
    </ex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29DF-94F0-41C7-9F5D-7920554B3B43}">
  <dimension ref="A1:C80"/>
  <sheetViews>
    <sheetView topLeftCell="A17" workbookViewId="0">
      <selection activeCell="E72" sqref="E72"/>
    </sheetView>
  </sheetViews>
  <sheetFormatPr defaultRowHeight="15" x14ac:dyDescent="0.25"/>
  <cols>
    <col min="1" max="1" width="41.5703125" style="32" bestFit="1" customWidth="1"/>
    <col min="2" max="2" width="58.85546875" style="31" bestFit="1" customWidth="1"/>
    <col min="3" max="3" width="24.7109375" style="31" customWidth="1"/>
  </cols>
  <sheetData>
    <row r="1" spans="1:3" x14ac:dyDescent="0.25">
      <c r="A1" s="32" t="s">
        <v>7</v>
      </c>
      <c r="B1" s="31" t="s">
        <v>13</v>
      </c>
      <c r="C1" s="31" t="s">
        <v>0</v>
      </c>
    </row>
    <row r="2" spans="1:3" x14ac:dyDescent="0.25">
      <c r="A2" s="33" t="s">
        <v>15</v>
      </c>
      <c r="B2" s="33" t="s">
        <v>17</v>
      </c>
      <c r="C2" s="33">
        <v>8</v>
      </c>
    </row>
    <row r="3" spans="1:3" x14ac:dyDescent="0.25">
      <c r="A3" s="33" t="s">
        <v>15</v>
      </c>
      <c r="B3" s="33" t="s">
        <v>18</v>
      </c>
      <c r="C3" s="33">
        <v>19</v>
      </c>
    </row>
    <row r="4" spans="1:3" x14ac:dyDescent="0.25">
      <c r="A4" s="33" t="s">
        <v>15</v>
      </c>
      <c r="B4" s="33" t="s">
        <v>19</v>
      </c>
      <c r="C4" s="33">
        <v>45</v>
      </c>
    </row>
    <row r="5" spans="1:3" x14ac:dyDescent="0.25">
      <c r="A5" s="33" t="s">
        <v>15</v>
      </c>
      <c r="B5" s="33" t="s">
        <v>20</v>
      </c>
      <c r="C5" s="33">
        <v>48</v>
      </c>
    </row>
    <row r="6" spans="1:3" x14ac:dyDescent="0.25">
      <c r="A6" s="33" t="s">
        <v>21</v>
      </c>
      <c r="B6" s="33" t="s">
        <v>22</v>
      </c>
      <c r="C6" s="33">
        <v>33</v>
      </c>
    </row>
    <row r="7" spans="1:3" x14ac:dyDescent="0.25">
      <c r="A7" s="33" t="s">
        <v>21</v>
      </c>
      <c r="B7" s="33" t="s">
        <v>23</v>
      </c>
      <c r="C7" s="33">
        <v>43</v>
      </c>
    </row>
    <row r="8" spans="1:3" x14ac:dyDescent="0.25">
      <c r="A8" s="33" t="s">
        <v>21</v>
      </c>
      <c r="B8" s="33" t="s">
        <v>24</v>
      </c>
      <c r="C8" s="33">
        <v>34</v>
      </c>
    </row>
    <row r="9" spans="1:3" x14ac:dyDescent="0.25">
      <c r="A9" s="33" t="s">
        <v>21</v>
      </c>
      <c r="B9" s="33" t="s">
        <v>25</v>
      </c>
      <c r="C9" s="33">
        <v>46</v>
      </c>
    </row>
    <row r="10" spans="1:3" x14ac:dyDescent="0.25">
      <c r="A10" s="33" t="s">
        <v>21</v>
      </c>
      <c r="B10" s="33" t="s">
        <v>26</v>
      </c>
      <c r="C10" s="33">
        <v>107</v>
      </c>
    </row>
    <row r="11" spans="1:3" x14ac:dyDescent="0.25">
      <c r="A11" s="33" t="s">
        <v>21</v>
      </c>
      <c r="B11" s="33" t="s">
        <v>27</v>
      </c>
      <c r="C11" s="33">
        <v>49</v>
      </c>
    </row>
    <row r="12" spans="1:3" x14ac:dyDescent="0.25">
      <c r="A12" s="33" t="s">
        <v>21</v>
      </c>
      <c r="B12" s="33" t="s">
        <v>28</v>
      </c>
      <c r="C12" s="33">
        <v>43</v>
      </c>
    </row>
    <row r="13" spans="1:3" x14ac:dyDescent="0.25">
      <c r="A13" s="33" t="s">
        <v>21</v>
      </c>
      <c r="B13" s="33" t="s">
        <v>29</v>
      </c>
      <c r="C13" s="33">
        <v>48</v>
      </c>
    </row>
    <row r="14" spans="1:3" x14ac:dyDescent="0.25">
      <c r="A14" s="33" t="s">
        <v>30</v>
      </c>
      <c r="B14" s="33" t="s">
        <v>31</v>
      </c>
      <c r="C14" s="33">
        <v>90</v>
      </c>
    </row>
    <row r="15" spans="1:3" x14ac:dyDescent="0.25">
      <c r="A15" s="33" t="s">
        <v>30</v>
      </c>
      <c r="B15" s="33" t="s">
        <v>32</v>
      </c>
      <c r="C15" s="33">
        <v>26</v>
      </c>
    </row>
    <row r="16" spans="1:3" x14ac:dyDescent="0.25">
      <c r="A16" s="33" t="s">
        <v>30</v>
      </c>
      <c r="B16" s="33" t="s">
        <v>33</v>
      </c>
      <c r="C16" s="33">
        <v>39</v>
      </c>
    </row>
    <row r="17" spans="1:3" x14ac:dyDescent="0.25">
      <c r="A17" s="33" t="s">
        <v>30</v>
      </c>
      <c r="B17" s="33" t="s">
        <v>34</v>
      </c>
      <c r="C17" s="33">
        <v>27</v>
      </c>
    </row>
    <row r="18" spans="1:3" x14ac:dyDescent="0.25">
      <c r="A18" s="33" t="s">
        <v>35</v>
      </c>
      <c r="B18" s="33" t="s">
        <v>36</v>
      </c>
      <c r="C18" s="33">
        <v>57</v>
      </c>
    </row>
    <row r="19" spans="1:3" x14ac:dyDescent="0.25">
      <c r="A19" s="33" t="s">
        <v>35</v>
      </c>
      <c r="B19" s="33" t="s">
        <v>37</v>
      </c>
      <c r="C19" s="33">
        <v>86</v>
      </c>
    </row>
    <row r="20" spans="1:3" x14ac:dyDescent="0.25">
      <c r="A20" s="33" t="s">
        <v>38</v>
      </c>
      <c r="B20" s="33" t="s">
        <v>39</v>
      </c>
      <c r="C20" s="33">
        <v>72</v>
      </c>
    </row>
    <row r="21" spans="1:3" x14ac:dyDescent="0.25">
      <c r="A21" s="33" t="s">
        <v>38</v>
      </c>
      <c r="B21" s="33" t="s">
        <v>40</v>
      </c>
      <c r="C21" s="33">
        <v>33</v>
      </c>
    </row>
    <row r="22" spans="1:3" x14ac:dyDescent="0.25">
      <c r="A22" s="33" t="s">
        <v>38</v>
      </c>
      <c r="B22" s="33" t="s">
        <v>41</v>
      </c>
      <c r="C22" s="33">
        <v>35</v>
      </c>
    </row>
    <row r="23" spans="1:3" x14ac:dyDescent="0.25">
      <c r="A23" s="33" t="s">
        <v>38</v>
      </c>
      <c r="B23" s="33" t="s">
        <v>42</v>
      </c>
      <c r="C23" s="33">
        <v>50</v>
      </c>
    </row>
    <row r="24" spans="1:3" x14ac:dyDescent="0.25">
      <c r="A24" s="33" t="s">
        <v>43</v>
      </c>
      <c r="B24" s="33" t="s">
        <v>44</v>
      </c>
      <c r="C24" s="33">
        <v>40</v>
      </c>
    </row>
    <row r="25" spans="1:3" x14ac:dyDescent="0.25">
      <c r="A25" s="33" t="s">
        <v>43</v>
      </c>
      <c r="B25" s="33" t="s">
        <v>45</v>
      </c>
      <c r="C25" s="33">
        <v>28</v>
      </c>
    </row>
    <row r="26" spans="1:3" x14ac:dyDescent="0.25">
      <c r="A26" s="33" t="s">
        <v>43</v>
      </c>
      <c r="B26" s="33" t="s">
        <v>46</v>
      </c>
      <c r="C26" s="33">
        <v>66</v>
      </c>
    </row>
    <row r="27" spans="1:3" x14ac:dyDescent="0.25">
      <c r="A27" s="33" t="s">
        <v>43</v>
      </c>
      <c r="B27" s="33" t="s">
        <v>47</v>
      </c>
      <c r="C27" s="33">
        <v>53</v>
      </c>
    </row>
    <row r="28" spans="1:3" x14ac:dyDescent="0.25">
      <c r="A28" s="33" t="s">
        <v>43</v>
      </c>
      <c r="B28" s="33" t="s">
        <v>48</v>
      </c>
      <c r="C28" s="33">
        <v>32</v>
      </c>
    </row>
    <row r="29" spans="1:3" x14ac:dyDescent="0.25">
      <c r="A29" s="33" t="s">
        <v>43</v>
      </c>
      <c r="B29" s="33" t="s">
        <v>49</v>
      </c>
      <c r="C29" s="33">
        <v>54</v>
      </c>
    </row>
    <row r="30" spans="1:3" x14ac:dyDescent="0.25">
      <c r="A30" s="33" t="s">
        <v>50</v>
      </c>
      <c r="B30" s="33" t="s">
        <v>51</v>
      </c>
      <c r="C30" s="33">
        <v>71</v>
      </c>
    </row>
    <row r="31" spans="1:3" x14ac:dyDescent="0.25">
      <c r="A31" s="33" t="s">
        <v>50</v>
      </c>
      <c r="B31" s="33" t="s">
        <v>52</v>
      </c>
      <c r="C31" s="33">
        <v>65</v>
      </c>
    </row>
    <row r="32" spans="1:3" x14ac:dyDescent="0.25">
      <c r="A32" s="33" t="s">
        <v>50</v>
      </c>
      <c r="B32" s="33" t="s">
        <v>53</v>
      </c>
      <c r="C32" s="33">
        <v>30</v>
      </c>
    </row>
    <row r="33" spans="1:3" x14ac:dyDescent="0.25">
      <c r="A33" s="33" t="s">
        <v>50</v>
      </c>
      <c r="B33" s="33" t="s">
        <v>54</v>
      </c>
      <c r="C33" s="33">
        <v>28</v>
      </c>
    </row>
    <row r="34" spans="1:3" x14ac:dyDescent="0.25">
      <c r="A34" s="33" t="s">
        <v>55</v>
      </c>
      <c r="B34" s="33" t="s">
        <v>56</v>
      </c>
      <c r="C34" s="33">
        <v>25</v>
      </c>
    </row>
    <row r="35" spans="1:3" x14ac:dyDescent="0.25">
      <c r="A35" s="33" t="s">
        <v>55</v>
      </c>
      <c r="B35" s="33" t="s">
        <v>57</v>
      </c>
      <c r="C35" s="33">
        <v>99</v>
      </c>
    </row>
    <row r="36" spans="1:3" x14ac:dyDescent="0.25">
      <c r="A36" s="33" t="s">
        <v>55</v>
      </c>
      <c r="B36" s="33" t="s">
        <v>58</v>
      </c>
      <c r="C36" s="33">
        <v>40</v>
      </c>
    </row>
    <row r="37" spans="1:3" x14ac:dyDescent="0.25">
      <c r="A37" s="33" t="s">
        <v>55</v>
      </c>
      <c r="B37" s="33" t="s">
        <v>59</v>
      </c>
      <c r="C37" s="33">
        <v>39</v>
      </c>
    </row>
    <row r="38" spans="1:3" x14ac:dyDescent="0.25">
      <c r="A38" s="33" t="s">
        <v>55</v>
      </c>
      <c r="B38" s="33" t="s">
        <v>60</v>
      </c>
      <c r="C38" s="33">
        <v>45</v>
      </c>
    </row>
    <row r="39" spans="1:3" x14ac:dyDescent="0.25">
      <c r="A39" s="33" t="s">
        <v>55</v>
      </c>
      <c r="B39" s="33" t="s">
        <v>61</v>
      </c>
      <c r="C39" s="33">
        <v>72</v>
      </c>
    </row>
    <row r="40" spans="1:3" x14ac:dyDescent="0.25">
      <c r="A40" s="33" t="s">
        <v>55</v>
      </c>
      <c r="B40" s="33" t="s">
        <v>62</v>
      </c>
      <c r="C40" s="33">
        <v>31</v>
      </c>
    </row>
    <row r="41" spans="1:3" x14ac:dyDescent="0.25">
      <c r="A41" s="33" t="s">
        <v>55</v>
      </c>
      <c r="B41" s="33" t="s">
        <v>63</v>
      </c>
      <c r="C41" s="33">
        <v>32</v>
      </c>
    </row>
    <row r="42" spans="1:3" x14ac:dyDescent="0.25">
      <c r="A42" s="33" t="s">
        <v>55</v>
      </c>
      <c r="B42" s="33" t="s">
        <v>64</v>
      </c>
      <c r="C42" s="33">
        <v>56</v>
      </c>
    </row>
    <row r="43" spans="1:3" x14ac:dyDescent="0.25">
      <c r="A43" s="33" t="s">
        <v>65</v>
      </c>
      <c r="B43" s="33" t="s">
        <v>66</v>
      </c>
      <c r="C43" s="33">
        <v>66</v>
      </c>
    </row>
    <row r="44" spans="1:3" x14ac:dyDescent="0.25">
      <c r="A44" s="33" t="s">
        <v>65</v>
      </c>
      <c r="B44" s="33" t="s">
        <v>67</v>
      </c>
      <c r="C44" s="33">
        <v>31</v>
      </c>
    </row>
    <row r="45" spans="1:3" x14ac:dyDescent="0.25">
      <c r="A45" s="33" t="s">
        <v>65</v>
      </c>
      <c r="B45" s="33" t="s">
        <v>68</v>
      </c>
      <c r="C45" s="33">
        <v>66</v>
      </c>
    </row>
    <row r="46" spans="1:3" ht="15.75" x14ac:dyDescent="0.25">
      <c r="A46" s="33" t="s">
        <v>69</v>
      </c>
      <c r="B46" s="33" t="s">
        <v>70</v>
      </c>
      <c r="C46" s="33">
        <v>33</v>
      </c>
    </row>
    <row r="47" spans="1:3" ht="15.75" x14ac:dyDescent="0.25">
      <c r="A47" s="33" t="s">
        <v>69</v>
      </c>
      <c r="B47" s="33" t="s">
        <v>71</v>
      </c>
      <c r="C47" s="33">
        <v>64</v>
      </c>
    </row>
    <row r="48" spans="1:3" ht="15.75" x14ac:dyDescent="0.25">
      <c r="A48" s="33" t="s">
        <v>69</v>
      </c>
      <c r="B48" s="33" t="s">
        <v>107</v>
      </c>
      <c r="C48" s="33">
        <v>45</v>
      </c>
    </row>
    <row r="49" spans="1:3" ht="15.75" x14ac:dyDescent="0.25">
      <c r="A49" s="33" t="s">
        <v>69</v>
      </c>
      <c r="B49" s="33" t="s">
        <v>72</v>
      </c>
      <c r="C49" s="33">
        <v>44</v>
      </c>
    </row>
    <row r="50" spans="1:3" ht="15.75" x14ac:dyDescent="0.25">
      <c r="A50" s="33" t="s">
        <v>69</v>
      </c>
      <c r="B50" s="33" t="s">
        <v>73</v>
      </c>
      <c r="C50" s="33">
        <v>65</v>
      </c>
    </row>
    <row r="51" spans="1:3" ht="15.75" x14ac:dyDescent="0.25">
      <c r="A51" s="33" t="s">
        <v>69</v>
      </c>
      <c r="B51" s="33" t="s">
        <v>74</v>
      </c>
      <c r="C51" s="33">
        <v>38</v>
      </c>
    </row>
    <row r="52" spans="1:3" ht="15.75" x14ac:dyDescent="0.25">
      <c r="A52" s="33" t="s">
        <v>69</v>
      </c>
      <c r="B52" s="33" t="s">
        <v>75</v>
      </c>
      <c r="C52" s="33">
        <v>56</v>
      </c>
    </row>
    <row r="53" spans="1:3" ht="15.75" x14ac:dyDescent="0.25">
      <c r="A53" s="33" t="s">
        <v>69</v>
      </c>
      <c r="B53" s="33" t="s">
        <v>76</v>
      </c>
      <c r="C53" s="33">
        <v>59</v>
      </c>
    </row>
    <row r="54" spans="1:3" ht="15.75" x14ac:dyDescent="0.25">
      <c r="A54" s="33" t="s">
        <v>69</v>
      </c>
      <c r="B54" s="33" t="s">
        <v>77</v>
      </c>
      <c r="C54" s="33">
        <v>29</v>
      </c>
    </row>
    <row r="55" spans="1:3" ht="15.75" x14ac:dyDescent="0.25">
      <c r="A55" s="33" t="s">
        <v>69</v>
      </c>
      <c r="B55" s="33" t="s">
        <v>78</v>
      </c>
      <c r="C55" s="33">
        <v>47</v>
      </c>
    </row>
    <row r="56" spans="1:3" ht="15.75" x14ac:dyDescent="0.25">
      <c r="A56" s="33" t="s">
        <v>69</v>
      </c>
      <c r="B56" s="33" t="s">
        <v>79</v>
      </c>
      <c r="C56" s="33">
        <v>46</v>
      </c>
    </row>
    <row r="57" spans="1:3" ht="15.75" x14ac:dyDescent="0.25">
      <c r="A57" s="33" t="s">
        <v>80</v>
      </c>
      <c r="B57" s="33" t="s">
        <v>81</v>
      </c>
      <c r="C57" s="33">
        <v>55</v>
      </c>
    </row>
    <row r="58" spans="1:3" ht="15.75" x14ac:dyDescent="0.25">
      <c r="A58" s="33" t="s">
        <v>80</v>
      </c>
      <c r="B58" s="33" t="s">
        <v>82</v>
      </c>
      <c r="C58" s="33">
        <v>56</v>
      </c>
    </row>
    <row r="59" spans="1:3" ht="15.75" x14ac:dyDescent="0.25">
      <c r="A59" s="33" t="s">
        <v>80</v>
      </c>
      <c r="B59" s="33" t="s">
        <v>83</v>
      </c>
      <c r="C59" s="33">
        <v>40</v>
      </c>
    </row>
    <row r="60" spans="1:3" ht="15.75" x14ac:dyDescent="0.25">
      <c r="A60" s="33" t="s">
        <v>80</v>
      </c>
      <c r="B60" s="33" t="s">
        <v>84</v>
      </c>
      <c r="C60" s="33">
        <v>39</v>
      </c>
    </row>
    <row r="61" spans="1:3" ht="15.75" x14ac:dyDescent="0.25">
      <c r="A61" s="33" t="s">
        <v>80</v>
      </c>
      <c r="B61" s="33" t="s">
        <v>85</v>
      </c>
      <c r="C61" s="33">
        <v>29</v>
      </c>
    </row>
    <row r="62" spans="1:3" ht="15.75" x14ac:dyDescent="0.25">
      <c r="A62" s="33" t="s">
        <v>80</v>
      </c>
      <c r="B62" s="33" t="s">
        <v>86</v>
      </c>
      <c r="C62" s="33">
        <v>38</v>
      </c>
    </row>
    <row r="63" spans="1:3" ht="15.75" x14ac:dyDescent="0.25">
      <c r="A63" s="33" t="s">
        <v>80</v>
      </c>
      <c r="B63" s="33" t="s">
        <v>87</v>
      </c>
      <c r="C63" s="33">
        <v>47</v>
      </c>
    </row>
    <row r="64" spans="1:3" ht="15.75" x14ac:dyDescent="0.25">
      <c r="A64" s="33" t="s">
        <v>80</v>
      </c>
      <c r="B64" s="33" t="s">
        <v>88</v>
      </c>
      <c r="C64" s="33">
        <v>73</v>
      </c>
    </row>
    <row r="65" spans="1:3" ht="15.75" x14ac:dyDescent="0.25">
      <c r="A65" s="33" t="s">
        <v>80</v>
      </c>
      <c r="B65" s="33" t="s">
        <v>89</v>
      </c>
      <c r="C65" s="33">
        <v>66</v>
      </c>
    </row>
    <row r="66" spans="1:3" ht="15.75" x14ac:dyDescent="0.25">
      <c r="A66" s="33" t="s">
        <v>90</v>
      </c>
      <c r="B66" s="33" t="s">
        <v>91</v>
      </c>
      <c r="C66" s="33">
        <v>48</v>
      </c>
    </row>
    <row r="67" spans="1:3" ht="15.75" x14ac:dyDescent="0.25">
      <c r="A67" s="33" t="s">
        <v>90</v>
      </c>
      <c r="B67" s="33" t="s">
        <v>92</v>
      </c>
      <c r="C67" s="33">
        <v>41</v>
      </c>
    </row>
    <row r="68" spans="1:3" ht="15.75" x14ac:dyDescent="0.25">
      <c r="A68" s="33" t="s">
        <v>90</v>
      </c>
      <c r="B68" s="33" t="s">
        <v>93</v>
      </c>
      <c r="C68" s="33">
        <v>43</v>
      </c>
    </row>
    <row r="69" spans="1:3" ht="15.75" x14ac:dyDescent="0.25">
      <c r="A69" s="33" t="s">
        <v>90</v>
      </c>
      <c r="B69" s="33" t="s">
        <v>94</v>
      </c>
      <c r="C69" s="33">
        <v>56</v>
      </c>
    </row>
    <row r="70" spans="1:3" ht="15.75" x14ac:dyDescent="0.25">
      <c r="A70" s="33" t="s">
        <v>90</v>
      </c>
      <c r="B70" s="33" t="s">
        <v>95</v>
      </c>
      <c r="C70" s="33">
        <v>53</v>
      </c>
    </row>
    <row r="71" spans="1:3" ht="15.75" x14ac:dyDescent="0.25">
      <c r="A71" s="33" t="s">
        <v>90</v>
      </c>
      <c r="B71" s="33" t="s">
        <v>96</v>
      </c>
      <c r="C71" s="33">
        <v>61</v>
      </c>
    </row>
    <row r="72" spans="1:3" ht="15.75" x14ac:dyDescent="0.25">
      <c r="A72" s="33" t="s">
        <v>97</v>
      </c>
      <c r="B72" s="33" t="s">
        <v>98</v>
      </c>
      <c r="C72" s="33">
        <v>44</v>
      </c>
    </row>
    <row r="73" spans="1:3" ht="15.75" x14ac:dyDescent="0.25">
      <c r="A73" s="33" t="s">
        <v>97</v>
      </c>
      <c r="B73" s="33" t="s">
        <v>99</v>
      </c>
      <c r="C73" s="33">
        <v>34</v>
      </c>
    </row>
    <row r="74" spans="1:3" ht="15.75" x14ac:dyDescent="0.25">
      <c r="A74" s="33" t="s">
        <v>97</v>
      </c>
      <c r="B74" s="33" t="s">
        <v>100</v>
      </c>
      <c r="C74" s="33">
        <v>35</v>
      </c>
    </row>
    <row r="75" spans="1:3" ht="15.75" x14ac:dyDescent="0.25">
      <c r="A75" s="33" t="s">
        <v>97</v>
      </c>
      <c r="B75" s="33" t="s">
        <v>101</v>
      </c>
      <c r="C75" s="33">
        <v>44</v>
      </c>
    </row>
    <row r="76" spans="1:3" ht="15.75" x14ac:dyDescent="0.25">
      <c r="A76" s="33" t="s">
        <v>97</v>
      </c>
      <c r="B76" s="33" t="s">
        <v>102</v>
      </c>
      <c r="C76" s="33">
        <v>33</v>
      </c>
    </row>
    <row r="77" spans="1:3" ht="15.75" x14ac:dyDescent="0.25">
      <c r="A77" s="33" t="s">
        <v>97</v>
      </c>
      <c r="B77" s="33" t="s">
        <v>103</v>
      </c>
      <c r="C77" s="33">
        <v>47</v>
      </c>
    </row>
    <row r="78" spans="1:3" ht="15.75" x14ac:dyDescent="0.25">
      <c r="A78" s="33" t="s">
        <v>97</v>
      </c>
      <c r="B78" s="33" t="s">
        <v>104</v>
      </c>
      <c r="C78" s="33">
        <v>25</v>
      </c>
    </row>
    <row r="79" spans="1:3" ht="15.75" x14ac:dyDescent="0.25">
      <c r="A79" s="33" t="s">
        <v>97</v>
      </c>
      <c r="B79" s="33" t="s">
        <v>105</v>
      </c>
      <c r="C79" s="33">
        <v>41</v>
      </c>
    </row>
    <row r="80" spans="1:3" ht="15.75" x14ac:dyDescent="0.25">
      <c r="A80" s="33" t="s">
        <v>97</v>
      </c>
      <c r="B80" s="33" t="s">
        <v>106</v>
      </c>
      <c r="C80" s="33">
        <v>46</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0CCA-4CAA-4042-922A-686B81343DAC}">
  <sheetPr codeName="Sheet3"/>
  <dimension ref="A1:A17"/>
  <sheetViews>
    <sheetView workbookViewId="0">
      <selection activeCell="G21" sqref="G21"/>
    </sheetView>
  </sheetViews>
  <sheetFormatPr defaultRowHeight="15" x14ac:dyDescent="0.25"/>
  <sheetData>
    <row r="1" spans="1:1" x14ac:dyDescent="0.25">
      <c r="A1" t="s">
        <v>3</v>
      </c>
    </row>
    <row r="2" spans="1:1" x14ac:dyDescent="0.25">
      <c r="A2">
        <v>1</v>
      </c>
    </row>
    <row r="3" spans="1:1" x14ac:dyDescent="0.25">
      <c r="A3">
        <v>4</v>
      </c>
    </row>
    <row r="4" spans="1:1" x14ac:dyDescent="0.25">
      <c r="A4">
        <v>5</v>
      </c>
    </row>
    <row r="5" spans="1:1" x14ac:dyDescent="0.25">
      <c r="A5">
        <v>6</v>
      </c>
    </row>
    <row r="6" spans="1:1" x14ac:dyDescent="0.25">
      <c r="A6">
        <v>7</v>
      </c>
    </row>
    <row r="7" spans="1:1" x14ac:dyDescent="0.25">
      <c r="A7">
        <v>8</v>
      </c>
    </row>
    <row r="8" spans="1:1" x14ac:dyDescent="0.25">
      <c r="A8">
        <v>9</v>
      </c>
    </row>
    <row r="9" spans="1:1" x14ac:dyDescent="0.25">
      <c r="A9">
        <v>10</v>
      </c>
    </row>
    <row r="10" spans="1:1" x14ac:dyDescent="0.25">
      <c r="A10">
        <v>11</v>
      </c>
    </row>
    <row r="11" spans="1:1" x14ac:dyDescent="0.25">
      <c r="A11">
        <v>12</v>
      </c>
    </row>
    <row r="12" spans="1:1" x14ac:dyDescent="0.25">
      <c r="A12">
        <v>13</v>
      </c>
    </row>
    <row r="13" spans="1:1" x14ac:dyDescent="0.25">
      <c r="A13">
        <v>14</v>
      </c>
    </row>
    <row r="14" spans="1:1" x14ac:dyDescent="0.25">
      <c r="A14">
        <v>15</v>
      </c>
    </row>
    <row r="15" spans="1:1" x14ac:dyDescent="0.25">
      <c r="A15">
        <v>16</v>
      </c>
    </row>
    <row r="16" spans="1:1" x14ac:dyDescent="0.25">
      <c r="A16">
        <v>36</v>
      </c>
    </row>
    <row r="17" spans="1:1" x14ac:dyDescent="0.25">
      <c r="A17">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WeeklyBreakdown</vt:lpstr>
      <vt:lpstr>ClientProV6</vt:lpstr>
      <vt:lpstr>TypicalWeeks</vt:lpstr>
      <vt:lpstr>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Shaffer</dc:creator>
  <cp:lastModifiedBy>John Knudsen</cp:lastModifiedBy>
  <cp:lastPrinted>2018-12-04T19:17:26Z</cp:lastPrinted>
  <dcterms:created xsi:type="dcterms:W3CDTF">2018-12-03T17:22:59Z</dcterms:created>
  <dcterms:modified xsi:type="dcterms:W3CDTF">2020-06-08T18:43:49Z</dcterms:modified>
</cp:coreProperties>
</file>