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hidePivotFieldList="1" defaultThemeVersion="166925"/>
  <mc:AlternateContent xmlns:mc="http://schemas.openxmlformats.org/markup-compatibility/2006">
    <mc:Choice Requires="x15">
      <x15ac:absPath xmlns:x15ac="http://schemas.microsoft.com/office/spreadsheetml/2010/11/ac" url="M:\Web\!Teaching-Aids\Server-Pro-2016-Identity\Server-Pro-2016-Identity-4_x_x\"/>
    </mc:Choice>
  </mc:AlternateContent>
  <xr:revisionPtr revIDLastSave="0" documentId="13_ncr:1_{26149637-5E91-4790-AAFE-EA18D892643D}" xr6:coauthVersionLast="45" xr6:coauthVersionMax="45" xr10:uidLastSave="{00000000-0000-0000-0000-000000000000}"/>
  <bookViews>
    <workbookView xWindow="34170" yWindow="3150" windowWidth="21600" windowHeight="12735" xr2:uid="{049C2EAB-FB8F-44C2-AB3A-7FD3353B4E89}"/>
  </bookViews>
  <sheets>
    <sheet name="WeeklyBreakdown" sheetId="2" r:id="rId1"/>
    <sheet name="ServProV4" sheetId="7" r:id="rId2"/>
    <sheet name="TypicalWeeks" sheetId="6" r:id="rId3"/>
  </sheets>
  <definedNames>
    <definedName name="Slicer_Chapter">#N/A</definedName>
    <definedName name="Slicer_Section">#N/A</definedName>
  </definedNames>
  <calcPr calcId="191029"/>
  <pivotCaches>
    <pivotCache cacheId="1"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2" l="1"/>
  <c r="D9" i="2"/>
  <c r="D10" i="2"/>
  <c r="D11" i="2"/>
  <c r="D12" i="2"/>
  <c r="D13" i="2"/>
  <c r="D14" i="2"/>
  <c r="D15" i="2"/>
  <c r="D16" i="2"/>
  <c r="D17" i="2"/>
  <c r="D18" i="2"/>
  <c r="D19" i="2"/>
  <c r="D20" i="2"/>
  <c r="D21" i="2"/>
  <c r="D22" i="2"/>
  <c r="D23" i="2"/>
  <c r="D7" i="2"/>
  <c r="D88" i="2" l="1"/>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24" i="2" l="1"/>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C3" i="2"/>
  <c r="C4" i="2"/>
  <c r="A92" i="2" l="1"/>
  <c r="A97" i="2"/>
  <c r="A102" i="2"/>
  <c r="A108" i="2"/>
  <c r="A113" i="2"/>
  <c r="A88" i="2"/>
  <c r="A93" i="2"/>
  <c r="A98" i="2"/>
  <c r="A104" i="2"/>
  <c r="A109" i="2"/>
  <c r="A89" i="2"/>
  <c r="A94" i="2"/>
  <c r="A100" i="2"/>
  <c r="A110" i="2"/>
  <c r="A105" i="2"/>
  <c r="A90" i="2"/>
  <c r="A96" i="2"/>
  <c r="A101" i="2"/>
  <c r="A106" i="2"/>
  <c r="A112" i="2"/>
  <c r="A114" i="2"/>
  <c r="A91" i="2"/>
  <c r="A103" i="2"/>
  <c r="A107" i="2"/>
  <c r="A99" i="2"/>
  <c r="A111" i="2"/>
  <c r="A95" i="2"/>
  <c r="A87" i="2"/>
  <c r="A84" i="2"/>
  <c r="A80" i="2"/>
  <c r="A76" i="2"/>
  <c r="A72" i="2"/>
  <c r="A68" i="2"/>
  <c r="A64" i="2"/>
  <c r="A60" i="2"/>
  <c r="A56" i="2"/>
  <c r="A52" i="2"/>
  <c r="A48" i="2"/>
  <c r="A44" i="2"/>
  <c r="A40" i="2"/>
  <c r="A36" i="2"/>
  <c r="A32" i="2"/>
  <c r="A28" i="2"/>
  <c r="A24" i="2"/>
  <c r="A20" i="2"/>
  <c r="A16" i="2"/>
  <c r="A12" i="2"/>
  <c r="A8" i="2"/>
  <c r="A83" i="2"/>
  <c r="A79" i="2"/>
  <c r="A75" i="2"/>
  <c r="A71" i="2"/>
  <c r="A67" i="2"/>
  <c r="A63" i="2"/>
  <c r="A59" i="2"/>
  <c r="A55" i="2"/>
  <c r="A51" i="2"/>
  <c r="A47" i="2"/>
  <c r="A43" i="2"/>
  <c r="A39" i="2"/>
  <c r="A35" i="2"/>
  <c r="A31" i="2"/>
  <c r="A27" i="2"/>
  <c r="A23" i="2"/>
  <c r="A19" i="2"/>
  <c r="A15" i="2"/>
  <c r="A11" i="2"/>
  <c r="A82" i="2"/>
  <c r="A78" i="2"/>
  <c r="A74" i="2"/>
  <c r="A70" i="2"/>
  <c r="A66" i="2"/>
  <c r="A62" i="2"/>
  <c r="A58" i="2"/>
  <c r="A54" i="2"/>
  <c r="A50" i="2"/>
  <c r="A46" i="2"/>
  <c r="A42" i="2"/>
  <c r="A38" i="2"/>
  <c r="A34" i="2"/>
  <c r="A30" i="2"/>
  <c r="A26" i="2"/>
  <c r="A22" i="2"/>
  <c r="A18" i="2"/>
  <c r="A14" i="2"/>
  <c r="A10" i="2"/>
  <c r="A86" i="2"/>
  <c r="A85" i="2"/>
  <c r="A81" i="2"/>
  <c r="A77" i="2"/>
  <c r="A73" i="2"/>
  <c r="A69" i="2"/>
  <c r="A65" i="2"/>
  <c r="A61" i="2"/>
  <c r="A57" i="2"/>
  <c r="A53" i="2"/>
  <c r="A49" i="2"/>
  <c r="A45" i="2"/>
  <c r="A41" i="2"/>
  <c r="A37" i="2"/>
  <c r="A33" i="2"/>
  <c r="A29" i="2"/>
  <c r="A25" i="2"/>
  <c r="A21" i="2"/>
  <c r="A17" i="2"/>
  <c r="A13" i="2"/>
  <c r="A9" i="2"/>
  <c r="A7" i="2"/>
</calcChain>
</file>

<file path=xl/sharedStrings.xml><?xml version="1.0" encoding="utf-8"?>
<sst xmlns="http://schemas.openxmlformats.org/spreadsheetml/2006/main" count="159" uniqueCount="74">
  <si>
    <t>Time</t>
  </si>
  <si>
    <t>Grand Total</t>
  </si>
  <si>
    <t>Running Total</t>
  </si>
  <si>
    <t>Weeks</t>
  </si>
  <si>
    <t>Weekly Breakdown</t>
  </si>
  <si>
    <t>Totals</t>
  </si>
  <si>
    <t>Week to teach content:</t>
  </si>
  <si>
    <t>Chapter</t>
  </si>
  <si>
    <t>Chapter/Section Options</t>
  </si>
  <si>
    <t>Select the number of weeks:</t>
  </si>
  <si>
    <t>Instructions:</t>
  </si>
  <si>
    <t>Total Minutes of resources:</t>
  </si>
  <si>
    <t>Weekly Minutes to cover all content:</t>
  </si>
  <si>
    <t>Section</t>
  </si>
  <si>
    <t>Sum of Time</t>
  </si>
  <si>
    <t>0.0: Introduction</t>
  </si>
  <si>
    <t>0.1: Server Pro 2016: Identity Introduction</t>
  </si>
  <si>
    <t>0.2: The TestOut Lab Simulator</t>
  </si>
  <si>
    <t>1.0: Install Active Directory</t>
  </si>
  <si>
    <t>1.1: Active Directory Overview</t>
  </si>
  <si>
    <t>1.2: Install Active Directory</t>
  </si>
  <si>
    <t>1.3: Install Additional Domain Controllers</t>
  </si>
  <si>
    <t>1.4: Read-Only Domain Controllers (RODCs)</t>
  </si>
  <si>
    <t>1.5: Domain Controller Cloning</t>
  </si>
  <si>
    <t>2.0: Plan Active Directory</t>
  </si>
  <si>
    <t>2.1: Active Directory Sites</t>
  </si>
  <si>
    <t>2.2: FSMO Roles and Global Catalog Servers</t>
  </si>
  <si>
    <t>2.3: Active Directory Replication</t>
  </si>
  <si>
    <t>2.4: Active Directory Trusts</t>
  </si>
  <si>
    <t>3.0: Manage Active Directory Objects</t>
  </si>
  <si>
    <t>3.1: Active Directory Organizational Units</t>
  </si>
  <si>
    <t>3.2: Active Directory Computers</t>
  </si>
  <si>
    <t>3.3: Active Directory Users</t>
  </si>
  <si>
    <t>3.4: Active Directory Groups</t>
  </si>
  <si>
    <t>3.5: Active Directory Service Accounts</t>
  </si>
  <si>
    <t>3.6: Active Directory Bulk Operations</t>
  </si>
  <si>
    <t>3.7: Delegation of Control</t>
  </si>
  <si>
    <t>4.0: Managing the Active Directory Database</t>
  </si>
  <si>
    <t>4.1: Active Directory Backup and Restore</t>
  </si>
  <si>
    <t>4.2: Manage the Active Directory Database</t>
  </si>
  <si>
    <t>4.3: Functional Levels</t>
  </si>
  <si>
    <t>5.0: Group Policy</t>
  </si>
  <si>
    <t>5.1: Group Policy Overview</t>
  </si>
  <si>
    <t>5.2: Group Policy Inheritance</t>
  </si>
  <si>
    <t>5.3: Deploy Software with Group Policy</t>
  </si>
  <si>
    <t>5.4: Manage Windows Settings with Group Policy</t>
  </si>
  <si>
    <t>5.5: Manage Security Settings with Group Policy</t>
  </si>
  <si>
    <t>5.6: Managing Passwords with Group Policy</t>
  </si>
  <si>
    <t>5.7: Group Policy Administrative Templates</t>
  </si>
  <si>
    <t>5.8: Group Policy Preferences</t>
  </si>
  <si>
    <t>5.9: Group Policy Backup</t>
  </si>
  <si>
    <t>5.10: Troubleshooting Group Policy</t>
  </si>
  <si>
    <t>6.0: AD Certificate Services</t>
  </si>
  <si>
    <t>6.1: Install AD Certificate Services</t>
  </si>
  <si>
    <t>6.2: Managing Certificates</t>
  </si>
  <si>
    <t>6.3: Certificate Enrollment</t>
  </si>
  <si>
    <t>6.4: Certificate Revocation</t>
  </si>
  <si>
    <t>6.5: Certificate Services Administration</t>
  </si>
  <si>
    <t>6.6: Key Archival and Recovery</t>
  </si>
  <si>
    <t>6.7: Back Up and Recover Certificate Services</t>
  </si>
  <si>
    <t>7.0: Active Directory Federation Services (AD FS)</t>
  </si>
  <si>
    <t>7.1: AD FS Installation</t>
  </si>
  <si>
    <t>7.2: AD FS Trusts</t>
  </si>
  <si>
    <t>7.3: Device Registration and Multi-Factor Authentication</t>
  </si>
  <si>
    <t>7.4: AD FS Integration</t>
  </si>
  <si>
    <t>7.5: Implement Web Application Proxy (WAP)</t>
  </si>
  <si>
    <t>8.0: Active Directory Rights Management Services (AD RMS)</t>
  </si>
  <si>
    <t>8.1: AD RMS Installation</t>
  </si>
  <si>
    <t>8.2: AD RMS Templates</t>
  </si>
  <si>
    <t>8.3: AD RMS Exclusions</t>
  </si>
  <si>
    <t>8.4: AD RMS Back Up and Restore</t>
  </si>
  <si>
    <t>TestOut Server Pro 2016 Identity v4</t>
  </si>
  <si>
    <t>Cover this content 
during specified week:</t>
  </si>
  <si>
    <r>
      <t xml:space="preserve">NOTE: MSExcel will likely open this file in PROTECTED VIEW. 
You need to ENABLE EDITING before any changes can be made.
Steps to obtain the Weekly Breakdown:
</t>
    </r>
    <r>
      <rPr>
        <sz val="11"/>
        <color theme="1"/>
        <rFont val="Calibri"/>
        <family val="2"/>
        <scheme val="minor"/>
      </rPr>
      <t xml:space="preserve">1) Select the Number of weeks from the </t>
    </r>
    <r>
      <rPr>
        <b/>
        <sz val="11"/>
        <color theme="1"/>
        <rFont val="Calibri"/>
        <family val="2"/>
        <scheme val="minor"/>
      </rPr>
      <t>Cell A4 pull-down</t>
    </r>
    <r>
      <rPr>
        <sz val="11"/>
        <color theme="1"/>
        <rFont val="Calibri"/>
        <family val="2"/>
        <scheme val="minor"/>
      </rPr>
      <t xml:space="preserve">
2) Select (or Deselect) the Chapters  and/or Sections in </t>
    </r>
    <r>
      <rPr>
        <b/>
        <sz val="11"/>
        <color theme="1"/>
        <rFont val="Calibri"/>
        <family val="2"/>
        <scheme val="minor"/>
      </rPr>
      <t xml:space="preserve">Column F </t>
    </r>
    <r>
      <rPr>
        <sz val="11"/>
        <color theme="1"/>
        <rFont val="Calibri"/>
        <family val="2"/>
        <scheme val="minor"/>
      </rPr>
      <t xml:space="preserve">
Tip: Use CTRL to select or deslect more than one chapter/section at a time
3) Note/Print the Weekly Breakdown in </t>
    </r>
    <r>
      <rPr>
        <b/>
        <sz val="11"/>
        <color theme="1"/>
        <rFont val="Calibri"/>
        <family val="2"/>
        <scheme val="minor"/>
      </rPr>
      <t>Column A</t>
    </r>
    <r>
      <rPr>
        <sz val="11"/>
        <color theme="1"/>
        <rFont val="Calibri"/>
        <family val="2"/>
        <scheme val="minor"/>
      </rPr>
      <t xml:space="preserve">
</t>
    </r>
    <r>
      <rPr>
        <b/>
        <sz val="11"/>
        <color theme="1"/>
        <rFont val="Calibri"/>
        <family val="2"/>
        <scheme val="minor"/>
      </rPr>
      <t xml:space="preserve">
Example: You teach a 13 week class, and you do not cover AD Certificate Services
</t>
    </r>
    <r>
      <rPr>
        <sz val="11"/>
        <color theme="1"/>
        <rFont val="Calibri"/>
        <family val="2"/>
        <scheme val="minor"/>
      </rPr>
      <t>1) Select 13 Weeks in Cell A4
2) Deselect "06. AD Certificate Services" from the Chapters in Column F
3) Note the Weekly Breakdown provided in Column A
You will cover about 99 Minutes (around 1.65 Hours) of content each week during the 13 week class. In total, you will have covered 1292 Minutes (around 21.5 hours).</t>
    </r>
    <r>
      <rPr>
        <b/>
        <sz val="11"/>
        <color theme="1"/>
        <rFont val="Calibri"/>
        <family val="2"/>
        <scheme val="minor"/>
      </rPr>
      <t xml:space="preserve">
Calculations:
</t>
    </r>
    <r>
      <rPr>
        <sz val="11"/>
        <color theme="1"/>
        <rFont val="Calibri"/>
        <family val="2"/>
        <scheme val="minor"/>
      </rPr>
      <t xml:space="preserve">The weekly breakdown (Column A) is based on ROUNDING UP the SUM </t>
    </r>
    <r>
      <rPr>
        <i/>
        <sz val="11"/>
        <color theme="1"/>
        <rFont val="Calibri"/>
        <family val="2"/>
        <scheme val="minor"/>
      </rPr>
      <t>minutes per selected resources in each section</t>
    </r>
    <r>
      <rPr>
        <sz val="11"/>
        <color theme="1"/>
        <rFont val="Calibri"/>
        <family val="2"/>
        <scheme val="minor"/>
      </rPr>
      <t xml:space="preserve">(Column C) divided by the </t>
    </r>
    <r>
      <rPr>
        <i/>
        <sz val="11"/>
        <color theme="1"/>
        <rFont val="Calibri"/>
        <family val="2"/>
        <scheme val="minor"/>
      </rPr>
      <t xml:space="preserve">Weekly Minutes </t>
    </r>
    <r>
      <rPr>
        <sz val="11"/>
        <color theme="1"/>
        <rFont val="Calibri"/>
        <family val="2"/>
        <scheme val="minor"/>
      </rPr>
      <t xml:space="preserve">(Cell C3). 
Weekly Minutes (Cell C3) is based on the </t>
    </r>
    <r>
      <rPr>
        <i/>
        <sz val="11"/>
        <color theme="1"/>
        <rFont val="Calibri"/>
        <family val="2"/>
        <scheme val="minor"/>
      </rPr>
      <t>Total Minutes of resources (selected chapters/sections)</t>
    </r>
    <r>
      <rPr>
        <sz val="11"/>
        <color theme="1"/>
        <rFont val="Calibri"/>
        <family val="2"/>
        <scheme val="minor"/>
      </rPr>
      <t xml:space="preserve"> (Cell C2) divided by the </t>
    </r>
    <r>
      <rPr>
        <i/>
        <sz val="11"/>
        <color theme="1"/>
        <rFont val="Calibri"/>
        <family val="2"/>
        <scheme val="minor"/>
      </rPr>
      <t>number of weeks</t>
    </r>
    <r>
      <rPr>
        <sz val="11"/>
        <color theme="1"/>
        <rFont val="Calibri"/>
        <family val="2"/>
        <scheme val="minor"/>
      </rPr>
      <t xml:space="preserve"> </t>
    </r>
    <r>
      <rPr>
        <i/>
        <sz val="11"/>
        <color theme="1"/>
        <rFont val="Calibri"/>
        <family val="2"/>
        <scheme val="minor"/>
      </rPr>
      <t>selected</t>
    </r>
    <r>
      <rPr>
        <sz val="11"/>
        <color theme="1"/>
        <rFont val="Calibri"/>
        <family val="2"/>
        <scheme val="minor"/>
      </rPr>
      <t xml:space="preserve"> (Cell A4).
</t>
    </r>
    <r>
      <rPr>
        <b/>
        <sz val="11"/>
        <color theme="1"/>
        <rFont val="Calibri"/>
        <family val="2"/>
        <scheme val="minor"/>
      </rPr>
      <t xml:space="preserve"> 
Note: Please use your discretion, and make adjustments as necessary.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</si>
</sst>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9" x14ac:knownFonts="1">
    <font>
      <sz val="11"/>
      <color theme="1"/>
      <name val="Calibri"/>
      <family val="2"/>
      <scheme val="minor"/>
    </font>
    <font>
      <b/>
      <sz val="15"/>
      <color theme="3"/>
      <name val="Calibri"/>
      <family val="2"/>
      <scheme val="minor"/>
    </font>
    <font>
      <b/>
      <sz val="11"/>
      <color theme="1"/>
      <name val="Calibri"/>
      <family val="2"/>
      <scheme val="minor"/>
    </font>
    <font>
      <b/>
      <sz val="16"/>
      <color theme="3"/>
      <name val="Calibri"/>
      <family val="2"/>
      <scheme val="minor"/>
    </font>
    <font>
      <sz val="16"/>
      <color theme="1"/>
      <name val="Calibri"/>
      <family val="2"/>
      <scheme val="minor"/>
    </font>
    <font>
      <i/>
      <sz val="11"/>
      <color theme="1"/>
      <name val="Calibri"/>
      <family val="2"/>
      <scheme val="minor"/>
    </font>
    <font>
      <sz val="11"/>
      <color rgb="FF000000"/>
      <name val="Calibri"/>
      <family val="2"/>
    </font>
    <font>
      <sz val="11"/>
      <color theme="1"/>
      <name val="Calibri"/>
      <family val="2"/>
    </font>
    <font>
      <sz val="12"/>
      <color theme="1"/>
      <name val="Calibri"/>
      <family val="2"/>
    </font>
  </fonts>
  <fills count="5">
    <fill>
      <patternFill patternType="none"/>
    </fill>
    <fill>
      <patternFill patternType="gray125"/>
    </fill>
    <fill>
      <patternFill patternType="solid">
        <fgColor theme="4" tint="0.59999389629810485"/>
        <bgColor indexed="64"/>
      </patternFill>
    </fill>
    <fill>
      <patternFill patternType="solid">
        <fgColor rgb="FFEDEDED"/>
        <bgColor indexed="64"/>
      </patternFill>
    </fill>
    <fill>
      <patternFill patternType="solid">
        <fgColor rgb="FFFFFFFF"/>
        <bgColor indexed="64"/>
      </patternFill>
    </fill>
  </fills>
  <borders count="4">
    <border>
      <left/>
      <right/>
      <top/>
      <bottom/>
      <diagonal/>
    </border>
    <border>
      <left/>
      <right/>
      <top/>
      <bottom style="thick">
        <color theme="4"/>
      </bottom>
      <diagonal/>
    </border>
    <border>
      <left style="medium">
        <color rgb="FFC9C9C9"/>
      </left>
      <right/>
      <top/>
      <bottom/>
      <diagonal/>
    </border>
    <border>
      <left/>
      <right style="medium">
        <color rgb="FFC9C9C9"/>
      </right>
      <top/>
      <bottom/>
      <diagonal/>
    </border>
  </borders>
  <cellStyleXfs count="2">
    <xf numFmtId="0" fontId="0" fillId="0" borderId="0"/>
    <xf numFmtId="0" fontId="1" fillId="0" borderId="1" applyNumberFormat="0" applyFill="0" applyAlignment="0" applyProtection="0"/>
  </cellStyleXfs>
  <cellXfs count="38">
    <xf numFmtId="0" fontId="0" fillId="0" borderId="0" xfId="0"/>
    <xf numFmtId="2" fontId="0" fillId="0" borderId="0" xfId="0" applyNumberFormat="1" applyBorder="1" applyAlignment="1" applyProtection="1">
      <alignment horizontal="center" vertical="top"/>
    </xf>
    <xf numFmtId="0" fontId="0" fillId="0" borderId="0" xfId="0" applyAlignment="1" applyProtection="1">
      <alignment horizontal="center"/>
    </xf>
    <xf numFmtId="0" fontId="0" fillId="0" borderId="0" xfId="0" applyBorder="1" applyAlignment="1" applyProtection="1">
      <alignment horizontal="right" vertical="top"/>
      <protection hidden="1"/>
    </xf>
    <xf numFmtId="0" fontId="0" fillId="0" borderId="0" xfId="0" applyAlignment="1" applyProtection="1">
      <alignment horizontal="right"/>
      <protection hidden="1"/>
    </xf>
    <xf numFmtId="164" fontId="2" fillId="2" borderId="0" xfId="0" applyNumberFormat="1" applyFont="1" applyFill="1" applyBorder="1" applyAlignment="1" applyProtection="1">
      <alignment horizontal="center" vertical="center"/>
      <protection locked="0"/>
    </xf>
    <xf numFmtId="0" fontId="3" fillId="0" borderId="0" xfId="1" applyFont="1" applyBorder="1" applyAlignment="1" applyProtection="1">
      <alignment horizontal="center" vertical="center" wrapText="1"/>
    </xf>
    <xf numFmtId="49" fontId="3" fillId="0" borderId="0" xfId="1" applyNumberFormat="1" applyFont="1" applyBorder="1" applyAlignment="1" applyProtection="1">
      <alignment vertical="center"/>
    </xf>
    <xf numFmtId="0" fontId="3" fillId="0" borderId="0" xfId="1" applyFont="1" applyBorder="1" applyAlignment="1" applyProtection="1">
      <alignment horizontal="center" vertical="center"/>
    </xf>
    <xf numFmtId="0" fontId="3" fillId="0" borderId="0" xfId="1" applyFont="1" applyBorder="1" applyAlignment="1" applyProtection="1">
      <alignment horizontal="right" vertical="center" wrapText="1"/>
      <protection hidden="1"/>
    </xf>
    <xf numFmtId="0" fontId="3" fillId="0" borderId="0" xfId="1" applyFont="1" applyBorder="1" applyAlignment="1" applyProtection="1">
      <alignment vertical="center"/>
    </xf>
    <xf numFmtId="0" fontId="4" fillId="0" borderId="0" xfId="0" applyFont="1" applyBorder="1" applyAlignment="1" applyProtection="1">
      <alignment vertical="center"/>
    </xf>
    <xf numFmtId="0" fontId="4" fillId="0" borderId="0" xfId="0" applyFont="1" applyProtection="1"/>
    <xf numFmtId="0" fontId="2" fillId="0" borderId="0" xfId="0" applyFont="1" applyBorder="1" applyAlignment="1" applyProtection="1">
      <alignment horizontal="center" vertical="top" wrapText="1"/>
    </xf>
    <xf numFmtId="0" fontId="2" fillId="0" borderId="0" xfId="0" applyFont="1" applyBorder="1" applyAlignment="1" applyProtection="1">
      <alignment vertical="top" wrapText="1"/>
    </xf>
    <xf numFmtId="0" fontId="0" fillId="0" borderId="0" xfId="0" applyFont="1" applyBorder="1" applyAlignment="1" applyProtection="1">
      <alignment horizontal="center" vertical="top"/>
    </xf>
    <xf numFmtId="0" fontId="2" fillId="0" borderId="0" xfId="0" applyFont="1" applyBorder="1" applyAlignment="1" applyProtection="1">
      <alignment horizontal="right" vertical="top" wrapText="1"/>
      <protection hidden="1"/>
    </xf>
    <xf numFmtId="0" fontId="2" fillId="0" borderId="0" xfId="0" applyFont="1" applyAlignment="1" applyProtection="1">
      <alignment vertical="top" wrapText="1"/>
    </xf>
    <xf numFmtId="0" fontId="2" fillId="0" borderId="0" xfId="0" applyFont="1" applyAlignment="1" applyProtection="1">
      <alignment wrapText="1"/>
    </xf>
    <xf numFmtId="164" fontId="0" fillId="0" borderId="0" xfId="0" applyNumberFormat="1" applyFont="1" applyBorder="1" applyAlignment="1" applyProtection="1">
      <alignment horizontal="center" vertical="top"/>
    </xf>
    <xf numFmtId="49" fontId="2" fillId="0" borderId="0" xfId="0" applyNumberFormat="1" applyFont="1" applyBorder="1" applyAlignment="1" applyProtection="1">
      <alignment vertical="top" wrapText="1"/>
    </xf>
    <xf numFmtId="0" fontId="2" fillId="0" borderId="0" xfId="0" applyFont="1" applyBorder="1" applyAlignment="1" applyProtection="1">
      <alignment horizontal="right" vertical="top"/>
      <protection hidden="1"/>
    </xf>
    <xf numFmtId="0" fontId="2" fillId="0" borderId="0" xfId="0" applyFont="1" applyFill="1" applyBorder="1" applyAlignment="1" applyProtection="1">
      <alignment horizontal="center" vertical="top" wrapText="1"/>
    </xf>
    <xf numFmtId="0" fontId="0" fillId="0" borderId="0" xfId="0" applyAlignment="1" applyProtection="1">
      <alignment vertical="top"/>
    </xf>
    <xf numFmtId="0" fontId="0" fillId="0" borderId="0" xfId="0" applyProtection="1"/>
    <xf numFmtId="0" fontId="0" fillId="0" borderId="0" xfId="0" applyBorder="1" applyAlignment="1" applyProtection="1">
      <alignment horizontal="left"/>
    </xf>
    <xf numFmtId="0" fontId="0" fillId="0" borderId="0" xfId="0" applyNumberFormat="1" applyBorder="1" applyAlignment="1" applyProtection="1">
      <alignment horizontal="center"/>
    </xf>
    <xf numFmtId="0" fontId="0" fillId="0" borderId="0" xfId="0" applyAlignment="1" applyProtection="1"/>
    <xf numFmtId="49" fontId="0" fillId="0" borderId="0" xfId="0" applyNumberFormat="1" applyBorder="1" applyAlignment="1" applyProtection="1">
      <alignment horizontal="left"/>
    </xf>
    <xf numFmtId="49" fontId="0" fillId="0" borderId="0" xfId="0" applyNumberFormat="1" applyProtection="1"/>
    <xf numFmtId="0" fontId="2" fillId="0" borderId="0" xfId="0" pivotButton="1" applyFont="1" applyBorder="1" applyAlignment="1" applyProtection="1">
      <alignment vertical="top"/>
    </xf>
    <xf numFmtId="0" fontId="6" fillId="3" borderId="3" xfId="0" applyFont="1" applyFill="1" applyBorder="1" applyAlignment="1">
      <alignment horizontal="center" vertical="center"/>
    </xf>
    <xf numFmtId="0" fontId="6" fillId="4" borderId="3" xfId="0" applyFont="1" applyFill="1" applyBorder="1" applyAlignment="1">
      <alignment horizontal="center" vertical="center"/>
    </xf>
    <xf numFmtId="0" fontId="0" fillId="0" borderId="0" xfId="0" applyFont="1" applyFill="1"/>
    <xf numFmtId="0" fontId="7" fillId="0" borderId="2" xfId="0" applyFont="1" applyFill="1" applyBorder="1" applyAlignment="1">
      <alignment vertical="center"/>
    </xf>
    <xf numFmtId="0" fontId="7" fillId="0" borderId="3" xfId="0" applyFont="1" applyFill="1" applyBorder="1" applyAlignment="1">
      <alignment horizontal="center" vertical="center"/>
    </xf>
    <xf numFmtId="0" fontId="8" fillId="0" borderId="2" xfId="0" applyFont="1" applyFill="1" applyBorder="1" applyAlignment="1">
      <alignment vertical="center"/>
    </xf>
    <xf numFmtId="0" fontId="2" fillId="0" borderId="0" xfId="0" applyFont="1" applyAlignment="1" applyProtection="1">
      <alignment horizontal="left" vertical="top" wrapText="1"/>
    </xf>
  </cellXfs>
  <cellStyles count="2">
    <cellStyle name="Heading 1" xfId="1" builtinId="16"/>
    <cellStyle name="Normal" xfId="0" builtinId="0"/>
  </cellStyles>
  <dxfs count="25">
    <dxf>
      <font>
        <b val="0"/>
        <strike val="0"/>
        <outline val="0"/>
        <shadow val="0"/>
        <u val="none"/>
        <vertAlign val="baseline"/>
        <color theme="1"/>
        <name val="Calibri"/>
        <family val="2"/>
      </font>
      <fill>
        <patternFill patternType="none">
          <fgColor indexed="64"/>
          <bgColor auto="1"/>
        </patternFill>
      </fill>
    </dxf>
    <dxf>
      <font>
        <b val="0"/>
        <strike val="0"/>
        <outline val="0"/>
        <shadow val="0"/>
        <u val="none"/>
        <vertAlign val="baseline"/>
        <color theme="1"/>
        <name val="Calibri"/>
        <family val="2"/>
      </font>
      <fill>
        <patternFill patternType="none">
          <fgColor indexed="64"/>
          <bgColor auto="1"/>
        </patternFill>
      </fill>
    </dxf>
    <dxf>
      <font>
        <b val="0"/>
        <strike val="0"/>
        <outline val="0"/>
        <shadow val="0"/>
        <u val="none"/>
        <vertAlign val="baseline"/>
        <color theme="1"/>
        <name val="Calibri"/>
        <family val="2"/>
      </font>
      <fill>
        <patternFill patternType="none">
          <fgColor indexed="64"/>
          <bgColor auto="1"/>
        </patternFill>
      </fill>
    </dxf>
    <dxf>
      <font>
        <b val="0"/>
        <strike val="0"/>
        <outline val="0"/>
        <shadow val="0"/>
        <u val="none"/>
        <vertAlign val="baseline"/>
        <color theme="1"/>
        <name val="Calibri"/>
        <family val="2"/>
      </font>
      <fill>
        <patternFill patternType="none">
          <fgColor indexed="64"/>
          <bgColor auto="1"/>
        </patternFill>
      </fill>
    </dxf>
    <dxf>
      <font>
        <b val="0"/>
        <strike val="0"/>
        <outline val="0"/>
        <shadow val="0"/>
        <u val="none"/>
        <vertAlign val="baseline"/>
        <color theme="1"/>
        <name val="Calibri"/>
        <family val="2"/>
      </font>
      <fill>
        <patternFill patternType="none">
          <fgColor indexed="64"/>
          <bgColor auto="1"/>
        </patternFill>
      </fill>
    </dxf>
    <dxf>
      <alignment vertical="top"/>
    </dxf>
    <dxf>
      <font>
        <b/>
      </font>
    </dxf>
    <dxf>
      <protection locked="1"/>
    </dxf>
    <dxf>
      <protection locked="1"/>
    </dxf>
    <dxf>
      <protection locked="1"/>
    </dxf>
    <dxf>
      <protection locked="1"/>
    </dxf>
    <dxf>
      <alignment vertical="top"/>
    </dxf>
    <dxf>
      <alignment horizontal="center"/>
    </dxf>
    <dxf>
      <alignment horizontal="center"/>
    </dxf>
    <dxf>
      <alignment wrapText="1"/>
    </dxf>
    <dxf>
      <border>
        <horizontal/>
      </border>
    </dxf>
    <dxf>
      <border>
        <horizontal/>
      </border>
    </dxf>
    <dxf>
      <border>
        <horizontal/>
      </border>
    </dxf>
    <dxf>
      <border>
        <horizontal/>
      </border>
    </dxf>
    <dxf>
      <font>
        <b/>
      </font>
    </dxf>
    <dxf>
      <fill>
        <patternFill>
          <bgColor auto="1"/>
        </patternFill>
      </fill>
    </dxf>
    <dxf>
      <numFmt numFmtId="30" formatCode="@"/>
    </dxf>
    <dxf>
      <font>
        <b/>
        <color theme="1"/>
      </font>
      <border>
        <bottom style="thin">
          <color theme="4"/>
        </bottom>
        <vertical/>
        <horizontal/>
      </border>
    </dxf>
    <dxf>
      <font>
        <color theme="1"/>
      </font>
      <border diagonalUp="0" diagonalDown="0">
        <left/>
        <right/>
        <top/>
        <bottom/>
        <vertical/>
        <horizontal/>
      </border>
    </dxf>
    <dxf>
      <border diagonalUp="0" diagonalDown="0">
        <left/>
        <right/>
        <top/>
        <bottom/>
        <vertical/>
        <horizontal/>
      </border>
    </dxf>
  </dxfs>
  <tableStyles count="3" defaultTableStyle="TableStyleMedium2" defaultPivotStyle="PivotStyleLight16">
    <tableStyle name="PivotTable Style 1" table="0" count="0" xr9:uid="{ED209EC9-567F-4390-B5FE-294B68C38366}"/>
    <tableStyle name="Slicer Style 1" pivot="0" table="0" count="1" xr9:uid="{40CEBB7E-A84A-4835-A260-EE8A79A59DF1}">
      <tableStyleElement type="wholeTable" dxfId="24"/>
    </tableStyle>
    <tableStyle name="SlicerStyleLight1 - Custom" pivot="0" table="0" count="10" xr9:uid="{6BB20F87-5E26-4B76-8096-53EC840E836B}">
      <tableStyleElement type="wholeTable" dxfId="23"/>
      <tableStyleElement type="headerRow" dxfId="22"/>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 Style 1"/>
        <x14:slicerStyle name="SlicerStyleLight1 - Custom">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15</xdr:row>
      <xdr:rowOff>66675</xdr:rowOff>
    </xdr:from>
    <xdr:to>
      <xdr:col>5</xdr:col>
      <xdr:colOff>1323975</xdr:colOff>
      <xdr:row>28</xdr:row>
      <xdr:rowOff>114300</xdr:rowOff>
    </xdr:to>
    <mc:AlternateContent xmlns:mc="http://schemas.openxmlformats.org/markup-compatibility/2006" xmlns:a14="http://schemas.microsoft.com/office/drawing/2010/main">
      <mc:Choice Requires="a14">
        <xdr:graphicFrame macro="">
          <xdr:nvGraphicFramePr>
            <xdr:cNvPr id="5" name="Section 1">
              <a:extLst>
                <a:ext uri="{FF2B5EF4-FFF2-40B4-BE49-F238E27FC236}">
                  <a16:creationId xmlns:a16="http://schemas.microsoft.com/office/drawing/2014/main" id="{68FA7CCE-2089-42E4-8CB7-6215E73F45DA}"/>
                </a:ext>
              </a:extLst>
            </xdr:cNvPr>
            <xdr:cNvGraphicFramePr/>
          </xdr:nvGraphicFramePr>
          <xdr:xfrm>
            <a:off x="0" y="0"/>
            <a:ext cx="0" cy="0"/>
          </xdr:xfrm>
          <a:graphic>
            <a:graphicData uri="http://schemas.microsoft.com/office/drawing/2010/slicer">
              <sle:slicer xmlns:sle="http://schemas.microsoft.com/office/drawing/2010/slicer" name="Section 1"/>
            </a:graphicData>
          </a:graphic>
        </xdr:graphicFrame>
      </mc:Choice>
      <mc:Fallback xmlns="">
        <xdr:sp macro="" textlink="">
          <xdr:nvSpPr>
            <xdr:cNvPr id="0" name=""/>
            <xdr:cNvSpPr>
              <a:spLocks noTextEdit="1"/>
            </xdr:cNvSpPr>
          </xdr:nvSpPr>
          <xdr:spPr>
            <a:xfrm>
              <a:off x="5791200" y="32956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104775</xdr:colOff>
      <xdr:row>2</xdr:row>
      <xdr:rowOff>57150</xdr:rowOff>
    </xdr:from>
    <xdr:to>
      <xdr:col>5</xdr:col>
      <xdr:colOff>1323975</xdr:colOff>
      <xdr:row>15</xdr:row>
      <xdr:rowOff>28575</xdr:rowOff>
    </xdr:to>
    <mc:AlternateContent xmlns:mc="http://schemas.openxmlformats.org/markup-compatibility/2006" xmlns:a14="http://schemas.microsoft.com/office/drawing/2010/main">
      <mc:Choice Requires="a14">
        <xdr:graphicFrame macro="">
          <xdr:nvGraphicFramePr>
            <xdr:cNvPr id="7" name="Chapter">
              <a:extLst>
                <a:ext uri="{FF2B5EF4-FFF2-40B4-BE49-F238E27FC236}">
                  <a16:creationId xmlns:a16="http://schemas.microsoft.com/office/drawing/2014/main" id="{B206C0F3-9496-4B8E-8D16-0406B4B9938F}"/>
                </a:ext>
              </a:extLst>
            </xdr:cNvPr>
            <xdr:cNvGraphicFramePr/>
          </xdr:nvGraphicFramePr>
          <xdr:xfrm>
            <a:off x="0" y="0"/>
            <a:ext cx="0" cy="0"/>
          </xdr:xfrm>
          <a:graphic>
            <a:graphicData uri="http://schemas.microsoft.com/office/drawing/2010/slicer">
              <sle:slicer xmlns:sle="http://schemas.microsoft.com/office/drawing/2010/slicer" name="Chapter"/>
            </a:graphicData>
          </a:graphic>
        </xdr:graphicFrame>
      </mc:Choice>
      <mc:Fallback xmlns="">
        <xdr:sp macro="" textlink="">
          <xdr:nvSpPr>
            <xdr:cNvPr id="0" name=""/>
            <xdr:cNvSpPr>
              <a:spLocks noTextEdit="1"/>
            </xdr:cNvSpPr>
          </xdr:nvSpPr>
          <xdr:spPr>
            <a:xfrm>
              <a:off x="5791200" y="400050"/>
              <a:ext cx="1828800" cy="28575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381000</xdr:colOff>
      <xdr:row>0</xdr:row>
      <xdr:rowOff>342900</xdr:rowOff>
    </xdr:from>
    <xdr:to>
      <xdr:col>0</xdr:col>
      <xdr:colOff>2019300</xdr:colOff>
      <xdr:row>0</xdr:row>
      <xdr:rowOff>691039</xdr:rowOff>
    </xdr:to>
    <xdr:pic>
      <xdr:nvPicPr>
        <xdr:cNvPr id="4" name="Picture 3">
          <a:extLst>
            <a:ext uri="{FF2B5EF4-FFF2-40B4-BE49-F238E27FC236}">
              <a16:creationId xmlns:a16="http://schemas.microsoft.com/office/drawing/2014/main" id="{EDA90F97-496E-49E0-B7E0-57D799E77E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342900"/>
          <a:ext cx="1638300" cy="34813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regory Shaffer" refreshedDate="43482.390696759256" createdVersion="6" refreshedVersion="6" minRefreshableVersion="3" recordCount="47" xr:uid="{225EE5A2-9A66-4FA5-9060-7EA8F4670480}">
  <cacheSource type="worksheet">
    <worksheetSource name="Table2"/>
  </cacheSource>
  <cacheFields count="4">
    <cacheField name="Chapter" numFmtId="0">
      <sharedItems count="18">
        <s v="0.0: Introduction"/>
        <s v="1.0: Install Active Directory"/>
        <s v="2.0: Plan Active Directory"/>
        <s v="3.0: Manage Active Directory Objects"/>
        <s v="4.0: Managing the Active Directory Database"/>
        <s v="5.0: Group Policy"/>
        <s v="6.0: AD Certificate Services"/>
        <s v="7.0: Active Directory Federation Services (AD FS)"/>
        <s v="8.0: Active Directory Rights Management Services (AD RMS)"/>
        <s v="01. Introduction" u="1"/>
        <s v="06. Network" u="1"/>
        <s v="09. Data" u="1"/>
        <s v="04. Physical" u="1"/>
        <s v="05. Perimeter" u="1"/>
        <s v="07. Host" u="1"/>
        <s v="02. Security Basics" u="1"/>
        <s v="08. Application" u="1"/>
        <s v="03. Policies, Procedures, and Awareness" u="1"/>
      </sharedItems>
    </cacheField>
    <cacheField name="Section" numFmtId="0">
      <sharedItems count="137">
        <s v="0.1: Server Pro 2016: Identity Introduction"/>
        <s v="0.2: The TestOut Lab Simulator"/>
        <s v="1.1: Active Directory Overview"/>
        <s v="1.2: Install Active Directory"/>
        <s v="1.3: Install Additional Domain Controllers"/>
        <s v="1.4: Read-Only Domain Controllers (RODCs)"/>
        <s v="1.5: Domain Controller Cloning"/>
        <s v="2.1: Active Directory Sites"/>
        <s v="2.2: FSMO Roles and Global Catalog Servers"/>
        <s v="2.3: Active Directory Replication"/>
        <s v="2.4: Active Directory Trusts"/>
        <s v="3.1: Active Directory Organizational Units"/>
        <s v="3.2: Active Directory Computers"/>
        <s v="3.3: Active Directory Users"/>
        <s v="3.4: Active Directory Groups"/>
        <s v="3.5: Active Directory Service Accounts"/>
        <s v="3.6: Active Directory Bulk Operations"/>
        <s v="3.7: Delegation of Control"/>
        <s v="4.1: Active Directory Backup and Restore"/>
        <s v="4.2: Manage the Active Directory Database"/>
        <s v="4.3: Functional Levels"/>
        <s v="5.1: Group Policy Overview"/>
        <s v="5.2: Group Policy Inheritance"/>
        <s v="5.3: Deploy Software with Group Policy"/>
        <s v="5.4: Manage Windows Settings with Group Policy"/>
        <s v="5.5: Manage Security Settings with Group Policy"/>
        <s v="5.6: Managing Passwords with Group Policy"/>
        <s v="5.7: Group Policy Administrative Templates"/>
        <s v="5.8: Group Policy Preferences"/>
        <s v="5.9: Group Policy Backup"/>
        <s v="5.10: Troubleshooting Group Policy"/>
        <s v="6.1: Install AD Certificate Services"/>
        <s v="6.2: Managing Certificates"/>
        <s v="6.3: Certificate Enrollment"/>
        <s v="6.4: Certificate Revocation"/>
        <s v="6.5: Certificate Services Administration"/>
        <s v="6.6: Key Archival and Recovery"/>
        <s v="6.7: Back Up and Recover Certificate Services"/>
        <s v="7.1: AD FS Installation"/>
        <s v="7.2: AD FS Trusts"/>
        <s v="7.3: Device Registration and Multi-Factor Authentication"/>
        <s v="7.4: AD FS Integration"/>
        <s v="7.5: Implement Web Application Proxy (WAP)"/>
        <s v="8.1: AD RMS Installation"/>
        <s v="8.2: AD RMS Templates"/>
        <s v="8.3: AD RMS Exclusions"/>
        <s v="8.4: AD RMS Back Up and Restore"/>
        <s v="9.13: Backup and Restore" u="1"/>
        <s v="9.12: Redundancy" u="1"/>
        <s v="6.16: Cloud Services" u="1"/>
        <s v="7.07: Embedded Systems" u="1"/>
        <s v="9.14: Cloud Storage" u="1"/>
        <s v="6.01: Network Threats" u="1"/>
        <s v="8.05: Internet Browsers" u="1"/>
        <s v="6.09: Vulnerability Assessment" u="1"/>
        <s v="7.08: Log Management" u="1"/>
        <s v="2.01: Understanding Attacks" u="1"/>
        <s v="9.11: Data Loss Prevention (DLP)" u="1"/>
        <s v="2.04: Cryptography Basics" u="1"/>
        <s v="8.06: Application Development" u="1"/>
        <s v="8.02: Authentication" u="1"/>
        <s v="4.01: Physical Threats" u="1"/>
        <s v="5.01: Recon and Denial" u="1"/>
        <s v="5.08: Web Threat Protection" u="1"/>
        <s v="8.04: Web Application Attacks" u="1"/>
        <s v="3.02: Risk Management" u="1"/>
        <s v="7.05: File Server Security" u="1"/>
        <s v="8.14: Hardening Authentication 2" u="1"/>
        <s v="7.09: Audits" u="1"/>
        <s v="6.06: Using VLANs" u="1"/>
        <s v="7.03: Windows System Hardening" u="1"/>
        <s v="2.06: Incident Response" u="1"/>
        <s v="5.12: Wireless Defenses" u="1"/>
        <s v="8.08: Windows Domain Users and Groups" u="1"/>
        <s v="8.09: Linux Users" u="1"/>
        <s v="9.05: Symmetric Encryption" u="1"/>
        <s v="5.11: Wireless Attacks" u="1"/>
        <s v="9.02: Advanced Cryptography" u="1"/>
        <s v="6.11: Remote Access" u="1"/>
        <s v="5.10: Wireless Overview" u="1"/>
        <s v="3.04: Manageable Network Plan" u="1"/>
        <s v="7.04: Hardening Enforcement" u="1"/>
        <s v="5.03: Security Appliances" u="1"/>
        <s v="9.09: Hashing" u="1"/>
        <s v="3.07: Employee Management" u="1"/>
        <s v="9.06: Asymmetric Encryption" u="1"/>
        <s v="6.08: Intrusion Detection and Prevention" u="1"/>
        <s v="3.08: Mobile Devices" u="1"/>
        <s v="8.12: Group Policy Overview" u="1"/>
        <s v="9.03: Cryptography Implementations" u="1"/>
        <s v="7.13: Host Virtualization" u="1"/>
        <s v="5.06: Network Address Translation (NAT)" u="1"/>
        <s v="7.02: Password Attacks" u="1"/>
        <s v="5.04: Demilitarized Zones (DMZ)" u="1"/>
        <s v="6.07: Router Security" u="1"/>
        <s v="2.03: Access Control" u="1"/>
        <s v="9.07: File Encryption" u="1"/>
        <s v="2.02: Defense Planning" u="1"/>
        <s v="1.01: Security Overview" u="1"/>
        <s v="6.10: Protocol Analyzers" u="1"/>
        <s v="6.02: Network Device Vulnerabilities" u="1"/>
        <s v="9.08: Public Key Infrastructure (PKI)" u="1"/>
        <s v="6.03: Network Applications" u="1"/>
        <s v="7.12: Mobile Device Management" u="1"/>
        <s v="6.15: Software-Defined Networking (SDN)" u="1"/>
        <s v="1.02: Using the Simulator" u="1"/>
        <s v="8.11: Linux User Security" u="1"/>
        <s v="8.01: Access Control Models" u="1"/>
        <s v="6.13: Penetration Testing" u="1"/>
        <s v="3.06: App Development and Deployment" u="1"/>
        <s v="8.10: Linux Groups" u="1"/>
        <s v="3.01: Security Policies" u="1"/>
        <s v="5.05: Firewalls" u="1"/>
        <s v="7.06: Linux Host Security" u="1"/>
        <s v="6.12: Network Authentication" u="1"/>
        <s v="7.10: Email" u="1"/>
        <s v="3.03: Business Continuity" u="1"/>
        <s v="6.05: Switch Security" u="1"/>
        <s v="5.09: Network Access Protection" u="1"/>
        <s v="4.04: Environmental Controls" u="1"/>
        <s v="7.11: BYOD Security" u="1"/>
        <s v="6.14: Virtual Networking" u="1"/>
        <s v="9.01: Data Management" u="1"/>
        <s v="5.02: Spoofing and Poisoning" u="1"/>
        <s v="7.01: Malware" u="1"/>
        <s v="3.09: Third-Party Integration" u="1"/>
        <s v="5.07: Virtual Private Networks (VPN)" u="1"/>
        <s v="4.03: Network Infrastructure Protection" u="1"/>
        <s v="8.13: Hardening Authentication 1" u="1"/>
        <s v="9.10: Data Transmission Security" u="1"/>
        <s v="8.03: Authorization" u="1"/>
        <s v="2.05: Network Monitoring" u="1"/>
        <s v="8.07: Active Directory Overview" u="1"/>
        <s v="3.05: Social Engineering" u="1"/>
        <s v="9.04: Cryptographic Attacks" u="1"/>
        <s v="6.04: Switch Attacks" u="1"/>
        <s v="4.02: Device Protection" u="1"/>
      </sharedItems>
    </cacheField>
    <cacheField name="Time" numFmtId="0">
      <sharedItems containsSemiMixedTypes="0" containsString="0" containsNumber="1" containsInteger="1" minValue="4" maxValue="68"/>
    </cacheField>
    <cacheField name="8 Weeks" numFmtId="0" formula="#NAME?"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7">
  <r>
    <x v="0"/>
    <x v="0"/>
    <n v="4"/>
  </r>
  <r>
    <x v="0"/>
    <x v="1"/>
    <n v="9"/>
  </r>
  <r>
    <x v="1"/>
    <x v="2"/>
    <n v="17"/>
  </r>
  <r>
    <x v="1"/>
    <x v="3"/>
    <n v="25"/>
  </r>
  <r>
    <x v="1"/>
    <x v="4"/>
    <n v="39"/>
  </r>
  <r>
    <x v="1"/>
    <x v="5"/>
    <n v="44"/>
  </r>
  <r>
    <x v="1"/>
    <x v="6"/>
    <n v="24"/>
  </r>
  <r>
    <x v="2"/>
    <x v="7"/>
    <n v="32"/>
  </r>
  <r>
    <x v="2"/>
    <x v="8"/>
    <n v="68"/>
  </r>
  <r>
    <x v="2"/>
    <x v="9"/>
    <n v="49"/>
  </r>
  <r>
    <x v="2"/>
    <x v="10"/>
    <n v="60"/>
  </r>
  <r>
    <x v="3"/>
    <x v="11"/>
    <n v="34"/>
  </r>
  <r>
    <x v="3"/>
    <x v="12"/>
    <n v="22"/>
  </r>
  <r>
    <x v="3"/>
    <x v="13"/>
    <n v="62"/>
  </r>
  <r>
    <x v="3"/>
    <x v="14"/>
    <n v="59"/>
  </r>
  <r>
    <x v="3"/>
    <x v="15"/>
    <n v="29"/>
  </r>
  <r>
    <x v="3"/>
    <x v="16"/>
    <n v="27"/>
  </r>
  <r>
    <x v="3"/>
    <x v="17"/>
    <n v="21"/>
  </r>
  <r>
    <x v="4"/>
    <x v="18"/>
    <n v="55"/>
  </r>
  <r>
    <x v="4"/>
    <x v="19"/>
    <n v="20"/>
  </r>
  <r>
    <x v="4"/>
    <x v="20"/>
    <n v="37"/>
  </r>
  <r>
    <x v="5"/>
    <x v="21"/>
    <n v="43"/>
  </r>
  <r>
    <x v="5"/>
    <x v="22"/>
    <n v="58"/>
  </r>
  <r>
    <x v="5"/>
    <x v="23"/>
    <n v="44"/>
  </r>
  <r>
    <x v="5"/>
    <x v="24"/>
    <n v="16"/>
  </r>
  <r>
    <x v="5"/>
    <x v="25"/>
    <n v="27"/>
  </r>
  <r>
    <x v="5"/>
    <x v="26"/>
    <n v="35"/>
  </r>
  <r>
    <x v="5"/>
    <x v="27"/>
    <n v="27"/>
  </r>
  <r>
    <x v="5"/>
    <x v="28"/>
    <n v="38"/>
  </r>
  <r>
    <x v="5"/>
    <x v="29"/>
    <n v="27"/>
  </r>
  <r>
    <x v="5"/>
    <x v="30"/>
    <n v="25"/>
  </r>
  <r>
    <x v="6"/>
    <x v="31"/>
    <n v="43"/>
  </r>
  <r>
    <x v="6"/>
    <x v="32"/>
    <n v="38"/>
  </r>
  <r>
    <x v="6"/>
    <x v="33"/>
    <n v="45"/>
  </r>
  <r>
    <x v="6"/>
    <x v="34"/>
    <n v="44"/>
  </r>
  <r>
    <x v="6"/>
    <x v="35"/>
    <n v="19"/>
  </r>
  <r>
    <x v="6"/>
    <x v="36"/>
    <n v="19"/>
  </r>
  <r>
    <x v="6"/>
    <x v="37"/>
    <n v="22"/>
  </r>
  <r>
    <x v="7"/>
    <x v="38"/>
    <n v="38"/>
  </r>
  <r>
    <x v="7"/>
    <x v="39"/>
    <n v="23"/>
  </r>
  <r>
    <x v="7"/>
    <x v="40"/>
    <n v="17"/>
  </r>
  <r>
    <x v="7"/>
    <x v="41"/>
    <n v="17"/>
  </r>
  <r>
    <x v="7"/>
    <x v="42"/>
    <n v="27"/>
  </r>
  <r>
    <x v="8"/>
    <x v="43"/>
    <n v="33"/>
  </r>
  <r>
    <x v="8"/>
    <x v="44"/>
    <n v="29"/>
  </r>
  <r>
    <x v="8"/>
    <x v="45"/>
    <n v="19"/>
  </r>
  <r>
    <x v="8"/>
    <x v="46"/>
    <n v="1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A793E40-308A-43C8-9E85-EEBD160667AC}" name="PivotTable1" cacheId="1"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hartFormat="1" rowHeaderCaption="Cover this content _x000a_during specified week:">
  <location ref="B6:C54" firstHeaderRow="1" firstDataRow="1" firstDataCol="1"/>
  <pivotFields count="4">
    <pivotField subtotalTop="0" showAll="0" defaultSubtotal="0">
      <items count="18">
        <item x="0"/>
        <item m="1" x="9"/>
        <item m="1" x="15"/>
        <item m="1" x="17"/>
        <item m="1" x="12"/>
        <item m="1" x="13"/>
        <item m="1" x="10"/>
        <item m="1" x="14"/>
        <item m="1" x="16"/>
        <item m="1" x="11"/>
        <item x="1"/>
        <item x="2"/>
        <item x="3"/>
        <item x="4"/>
        <item x="5"/>
        <item x="6"/>
        <item x="7"/>
        <item x="8"/>
      </items>
    </pivotField>
    <pivotField axis="axisRow" subtotalTop="0" showAll="0" defaultSubtotal="0">
      <items count="137">
        <item m="1" x="98"/>
        <item m="1" x="105"/>
        <item m="1" x="56"/>
        <item m="1" x="97"/>
        <item m="1" x="95"/>
        <item m="1" x="58"/>
        <item m="1" x="131"/>
        <item m="1" x="71"/>
        <item m="1" x="111"/>
        <item m="1" x="65"/>
        <item m="1" x="116"/>
        <item m="1" x="80"/>
        <item m="1" x="133"/>
        <item m="1" x="109"/>
        <item m="1" x="84"/>
        <item m="1" x="87"/>
        <item m="1" x="125"/>
        <item m="1" x="61"/>
        <item m="1" x="136"/>
        <item m="1" x="127"/>
        <item m="1" x="119"/>
        <item m="1" x="62"/>
        <item m="1" x="123"/>
        <item m="1" x="82"/>
        <item m="1" x="93"/>
        <item m="1" x="112"/>
        <item m="1" x="91"/>
        <item m="1" x="126"/>
        <item m="1" x="63"/>
        <item m="1" x="118"/>
        <item m="1" x="79"/>
        <item m="1" x="76"/>
        <item m="1" x="72"/>
        <item m="1" x="52"/>
        <item m="1" x="100"/>
        <item m="1" x="102"/>
        <item m="1" x="135"/>
        <item m="1" x="117"/>
        <item m="1" x="69"/>
        <item m="1" x="94"/>
        <item m="1" x="86"/>
        <item m="1" x="54"/>
        <item m="1" x="99"/>
        <item m="1" x="78"/>
        <item m="1" x="114"/>
        <item m="1" x="108"/>
        <item m="1" x="121"/>
        <item m="1" x="104"/>
        <item m="1" x="49"/>
        <item m="1" x="124"/>
        <item m="1" x="92"/>
        <item m="1" x="70"/>
        <item m="1" x="81"/>
        <item m="1" x="66"/>
        <item m="1" x="113"/>
        <item m="1" x="50"/>
        <item m="1" x="55"/>
        <item m="1" x="68"/>
        <item m="1" x="115"/>
        <item m="1" x="120"/>
        <item m="1" x="103"/>
        <item m="1" x="90"/>
        <item m="1" x="107"/>
        <item m="1" x="60"/>
        <item m="1" x="130"/>
        <item m="1" x="64"/>
        <item m="1" x="53"/>
        <item m="1" x="59"/>
        <item m="1" x="132"/>
        <item m="1" x="73"/>
        <item m="1" x="74"/>
        <item m="1" x="110"/>
        <item m="1" x="106"/>
        <item m="1" x="88"/>
        <item m="1" x="128"/>
        <item m="1" x="67"/>
        <item m="1" x="122"/>
        <item m="1" x="77"/>
        <item m="1" x="89"/>
        <item m="1" x="134"/>
        <item m="1" x="75"/>
        <item m="1" x="85"/>
        <item m="1" x="96"/>
        <item m="1" x="101"/>
        <item m="1" x="83"/>
        <item m="1" x="129"/>
        <item m="1" x="57"/>
        <item m="1" x="48"/>
        <item m="1" x="47"/>
        <item m="1" x="5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s>
    </pivotField>
    <pivotField dataField="1" subtotalTop="0" showAll="0" defaultSubtotal="0"/>
    <pivotField subtotalTop="0" dragToRow="0" dragToCol="0" dragToPage="0" showAll="0" defaultSubtotal="0"/>
  </pivotFields>
  <rowFields count="1">
    <field x="1"/>
  </rowFields>
  <rowItems count="48">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t="grand">
      <x/>
    </i>
  </rowItems>
  <colItems count="1">
    <i/>
  </colItems>
  <dataFields count="1">
    <dataField name="Sum of Time" fld="2" baseField="0" baseItem="0"/>
  </dataFields>
  <formats count="17">
    <format dxfId="21">
      <pivotArea dataOnly="0" labelOnly="1" grandRow="1" outline="0" fieldPosition="0"/>
    </format>
    <format dxfId="20">
      <pivotArea dataOnly="0" labelOnly="1" outline="0" axis="axisValues" fieldPosition="0"/>
    </format>
    <format dxfId="19">
      <pivotArea dataOnly="0" labelOnly="1" outline="0" axis="axisValues" fieldPosition="0"/>
    </format>
    <format dxfId="18">
      <pivotArea type="all" dataOnly="0" outline="0" fieldPosition="0"/>
    </format>
    <format dxfId="17">
      <pivotArea outline="0" collapsedLevelsAreSubtotals="1" fieldPosition="0"/>
    </format>
    <format dxfId="16">
      <pivotArea dataOnly="0" labelOnly="1" grandRow="1" outline="0" fieldPosition="0"/>
    </format>
    <format dxfId="15">
      <pivotArea dataOnly="0" labelOnly="1" outline="0" axis="axisValues" fieldPosition="0"/>
    </format>
    <format dxfId="14">
      <pivotArea dataOnly="0" labelOnly="1" outline="0" axis="axisValues" fieldPosition="0"/>
    </format>
    <format dxfId="13">
      <pivotArea outline="0" collapsedLevelsAreSubtotals="1" fieldPosition="0"/>
    </format>
    <format dxfId="12">
      <pivotArea dataOnly="0" labelOnly="1" outline="0" axis="axisValues" fieldPosition="0"/>
    </format>
    <format dxfId="11">
      <pivotArea dataOnly="0" labelOnly="1" outline="0" axis="axisValues" fieldPosition="0"/>
    </format>
    <format dxfId="10">
      <pivotArea type="all" dataOnly="0" outline="0" fieldPosition="0"/>
    </format>
    <format dxfId="9">
      <pivotArea outline="0" collapsedLevelsAreSubtotals="1" fieldPosition="0"/>
    </format>
    <format dxfId="8">
      <pivotArea dataOnly="0" labelOnly="1" grandRow="1" outline="0" fieldPosition="0"/>
    </format>
    <format dxfId="7">
      <pivotArea dataOnly="0" labelOnly="1" outline="0" axis="axisValues" fieldPosition="0"/>
    </format>
    <format dxfId="6">
      <pivotArea field="1" type="button" dataOnly="0" labelOnly="1" outline="0" axis="axisRow" fieldPosition="0"/>
    </format>
    <format dxfId="5">
      <pivotArea field="1" type="button" dataOnly="0" labelOnly="1" outline="0" axis="axisRow" fieldPosition="0"/>
    </format>
  </format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ction" xr10:uid="{22FD2AFA-8F61-4DF4-8BFB-7375466FF01A}" sourceName="Section">
  <pivotTables>
    <pivotTable tabId="2" name="PivotTable1"/>
  </pivotTables>
  <data>
    <tabular pivotCacheId="1" showMissing="0">
      <items count="137">
        <i x="0" s="1"/>
        <i x="1" s="1"/>
        <i x="2" s="1"/>
        <i x="3" s="1"/>
        <i x="4" s="1"/>
        <i x="5" s="1"/>
        <i x="6" s="1"/>
        <i x="7" s="1"/>
        <i x="8" s="1"/>
        <i x="9" s="1"/>
        <i x="10" s="1"/>
        <i x="11" s="1"/>
        <i x="12" s="1"/>
        <i x="13" s="1"/>
        <i x="14" s="1"/>
        <i x="15" s="1"/>
        <i x="16" s="1"/>
        <i x="17" s="1"/>
        <i x="18" s="1"/>
        <i x="19" s="1"/>
        <i x="20" s="1"/>
        <i x="21" s="1"/>
        <i x="30" s="1"/>
        <i x="22" s="1"/>
        <i x="23" s="1"/>
        <i x="24" s="1"/>
        <i x="25" s="1"/>
        <i x="26" s="1"/>
        <i x="27" s="1"/>
        <i x="28" s="1"/>
        <i x="29" s="1"/>
        <i x="31" s="1"/>
        <i x="32" s="1"/>
        <i x="33" s="1"/>
        <i x="34" s="1"/>
        <i x="35" s="1"/>
        <i x="36" s="1"/>
        <i x="37" s="1"/>
        <i x="38" s="1"/>
        <i x="39" s="1"/>
        <i x="40" s="1"/>
        <i x="41" s="1"/>
        <i x="42" s="1"/>
        <i x="43" s="1"/>
        <i x="44" s="1"/>
        <i x="45" s="1"/>
        <i x="46" s="1"/>
        <i x="98" s="1" nd="1"/>
        <i x="105" s="1" nd="1"/>
        <i x="56" s="1" nd="1"/>
        <i x="97" s="1" nd="1"/>
        <i x="95" s="1" nd="1"/>
        <i x="58" s="1" nd="1"/>
        <i x="131" s="1" nd="1"/>
        <i x="71" s="1" nd="1"/>
        <i x="111" s="1" nd="1"/>
        <i x="65" s="1" nd="1"/>
        <i x="116" s="1" nd="1"/>
        <i x="80" s="1" nd="1"/>
        <i x="133" s="1" nd="1"/>
        <i x="109" s="1" nd="1"/>
        <i x="84" s="1" nd="1"/>
        <i x="87" s="1" nd="1"/>
        <i x="125" s="1" nd="1"/>
        <i x="61" s="1" nd="1"/>
        <i x="136" s="1" nd="1"/>
        <i x="127" s="1" nd="1"/>
        <i x="119" s="1" nd="1"/>
        <i x="62" s="1" nd="1"/>
        <i x="123" s="1" nd="1"/>
        <i x="82" s="1" nd="1"/>
        <i x="93" s="1" nd="1"/>
        <i x="112" s="1" nd="1"/>
        <i x="91" s="1" nd="1"/>
        <i x="126" s="1" nd="1"/>
        <i x="63" s="1" nd="1"/>
        <i x="118" s="1" nd="1"/>
        <i x="79" s="1" nd="1"/>
        <i x="76" s="1" nd="1"/>
        <i x="72" s="1" nd="1"/>
        <i x="52" s="1" nd="1"/>
        <i x="100" s="1" nd="1"/>
        <i x="102" s="1" nd="1"/>
        <i x="135" s="1" nd="1"/>
        <i x="117" s="1" nd="1"/>
        <i x="69" s="1" nd="1"/>
        <i x="94" s="1" nd="1"/>
        <i x="86" s="1" nd="1"/>
        <i x="54" s="1" nd="1"/>
        <i x="99" s="1" nd="1"/>
        <i x="78" s="1" nd="1"/>
        <i x="114" s="1" nd="1"/>
        <i x="108" s="1" nd="1"/>
        <i x="121" s="1" nd="1"/>
        <i x="104" s="1" nd="1"/>
        <i x="49" s="1" nd="1"/>
        <i x="124" s="1" nd="1"/>
        <i x="92" s="1" nd="1"/>
        <i x="70" s="1" nd="1"/>
        <i x="81" s="1" nd="1"/>
        <i x="66" s="1" nd="1"/>
        <i x="113" s="1" nd="1"/>
        <i x="50" s="1" nd="1"/>
        <i x="55" s="1" nd="1"/>
        <i x="68" s="1" nd="1"/>
        <i x="115" s="1" nd="1"/>
        <i x="120" s="1" nd="1"/>
        <i x="103" s="1" nd="1"/>
        <i x="90" s="1" nd="1"/>
        <i x="107" s="1" nd="1"/>
        <i x="60" s="1" nd="1"/>
        <i x="130" s="1" nd="1"/>
        <i x="64" s="1" nd="1"/>
        <i x="53" s="1" nd="1"/>
        <i x="59" s="1" nd="1"/>
        <i x="132" s="1" nd="1"/>
        <i x="73" s="1" nd="1"/>
        <i x="74" s="1" nd="1"/>
        <i x="110" s="1" nd="1"/>
        <i x="106" s="1" nd="1"/>
        <i x="88" s="1" nd="1"/>
        <i x="128" s="1" nd="1"/>
        <i x="67" s="1" nd="1"/>
        <i x="122" s="1" nd="1"/>
        <i x="77" s="1" nd="1"/>
        <i x="89" s="1" nd="1"/>
        <i x="134" s="1" nd="1"/>
        <i x="75" s="1" nd="1"/>
        <i x="85" s="1" nd="1"/>
        <i x="96" s="1" nd="1"/>
        <i x="101" s="1" nd="1"/>
        <i x="83" s="1" nd="1"/>
        <i x="129" s="1" nd="1"/>
        <i x="57" s="1" nd="1"/>
        <i x="48" s="1" nd="1"/>
        <i x="47" s="1" nd="1"/>
        <i x="51"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hapter" xr10:uid="{0C36B5AF-E3EA-47EA-A5D1-BAB643D566EA}" sourceName="Chapter">
  <pivotTables>
    <pivotTable tabId="2" name="PivotTable1"/>
  </pivotTables>
  <data>
    <tabular pivotCacheId="1" showMissing="0">
      <items count="18">
        <i x="0" s="1"/>
        <i x="1" s="1"/>
        <i x="2" s="1"/>
        <i x="3" s="1"/>
        <i x="4" s="1"/>
        <i x="5" s="1"/>
        <i x="6" s="1"/>
        <i x="7" s="1"/>
        <i x="8" s="1"/>
        <i x="9" s="1" nd="1"/>
        <i x="15" s="1" nd="1"/>
        <i x="17" s="1" nd="1"/>
        <i x="12" s="1" nd="1"/>
        <i x="13" s="1" nd="1"/>
        <i x="10" s="1" nd="1"/>
        <i x="14" s="1" nd="1"/>
        <i x="16" s="1" nd="1"/>
        <i x="11"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ection 1" xr10:uid="{53351F9F-EABC-48F5-87D4-AFFD78B87358}" cache="Slicer_Section" caption="Section" style="SlicerStyleLight1 - Custom" rowHeight="241300"/>
  <slicer name="Chapter" xr10:uid="{F30C6338-5202-44C6-8AFC-925B9A81F0BD}" cache="Slicer_Chapter" caption="Chapter" style="SlicerStyleLight1 - Custom"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EF3ADBB-56F4-445F-BE64-5001C281D8EE}" name="Table2" displayName="Table2" ref="A1:C48" totalsRowShown="0" headerRowDxfId="4" dataDxfId="3">
  <autoFilter ref="A1:C48" xr:uid="{139F5261-BDFB-430B-8640-BB927CA98C24}"/>
  <tableColumns count="3">
    <tableColumn id="1" xr3:uid="{2E1E70D4-D5BF-495D-8A99-6C64963DEB23}" name="Chapter" dataDxfId="2"/>
    <tableColumn id="2" xr3:uid="{3426C1EF-412F-4767-B557-9BE6923CB87D}" name="Section" dataDxfId="1"/>
    <tableColumn id="3" xr3:uid="{DCFFC118-27DB-4DBD-A9D5-18E17A78D1C9}" name="Time" dataDxfId="0"/>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8DF3F66-117D-4B1A-B8EE-19310E7CB31A}" name="WeekOptions" displayName="WeekOptions" ref="A1:A17" totalsRowShown="0">
  <autoFilter ref="A1:A17" xr:uid="{2EFF808D-A93A-4ACD-8589-F65EF6437CFD}"/>
  <tableColumns count="1">
    <tableColumn id="1" xr3:uid="{6DA3592B-A520-4907-B409-6F7256A29E7E}" name="Weeks"/>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55E1C-8F3F-41C9-9EE1-D97EF43BEA0F}">
  <sheetPr codeName="Sheet1">
    <pageSetUpPr autoPageBreaks="0" fitToPage="1"/>
  </sheetPr>
  <dimension ref="A1:G187"/>
  <sheetViews>
    <sheetView showGridLines="0" tabSelected="1" zoomScaleNormal="100" workbookViewId="0">
      <selection activeCell="A4" sqref="A4"/>
    </sheetView>
  </sheetViews>
  <sheetFormatPr defaultRowHeight="15" x14ac:dyDescent="0.25"/>
  <cols>
    <col min="1" max="1" width="35.140625" style="2" customWidth="1"/>
    <col min="2" max="2" width="51.85546875" style="29" bestFit="1" customWidth="1"/>
    <col min="3" max="3" width="7.140625" style="2" bestFit="1" customWidth="1"/>
    <col min="4" max="4" width="17.140625" style="4" hidden="1" customWidth="1"/>
    <col min="5" max="5" width="9.140625" style="24"/>
    <col min="6" max="6" width="25.85546875" style="24" customWidth="1"/>
    <col min="7" max="7" width="84.85546875" style="27" customWidth="1"/>
    <col min="8" max="76" width="45.85546875" style="24" bestFit="1" customWidth="1"/>
    <col min="77" max="77" width="11.28515625" style="24" bestFit="1" customWidth="1"/>
    <col min="78" max="84" width="27.140625" style="24" bestFit="1" customWidth="1"/>
    <col min="85" max="85" width="12.140625" style="24" bestFit="1" customWidth="1"/>
    <col min="86" max="86" width="11.28515625" style="24" bestFit="1" customWidth="1"/>
    <col min="87" max="16384" width="9.140625" style="24"/>
  </cols>
  <sheetData>
    <row r="1" spans="1:7" ht="67.5" customHeight="1" x14ac:dyDescent="0.25"/>
    <row r="2" spans="1:7" s="12" customFormat="1" ht="27" customHeight="1" x14ac:dyDescent="0.35">
      <c r="A2" s="6" t="s">
        <v>4</v>
      </c>
      <c r="B2" s="7" t="s">
        <v>71</v>
      </c>
      <c r="C2" s="8" t="s">
        <v>5</v>
      </c>
      <c r="D2" s="9"/>
      <c r="E2" s="10" t="s">
        <v>8</v>
      </c>
      <c r="F2" s="11"/>
      <c r="G2" s="10" t="s">
        <v>10</v>
      </c>
    </row>
    <row r="3" spans="1:7" s="18" customFormat="1" ht="23.25" customHeight="1" x14ac:dyDescent="0.25">
      <c r="A3" s="13" t="s">
        <v>9</v>
      </c>
      <c r="B3" s="14" t="s">
        <v>11</v>
      </c>
      <c r="C3" s="15">
        <f>GETPIVOTDATA("Time",$C$6)</f>
        <v>1522</v>
      </c>
      <c r="D3" s="16"/>
      <c r="E3" s="17"/>
      <c r="F3" s="17"/>
      <c r="G3" s="37" t="s">
        <v>73</v>
      </c>
    </row>
    <row r="4" spans="1:7" s="18" customFormat="1" ht="24" customHeight="1" x14ac:dyDescent="0.25">
      <c r="A4" s="5">
        <v>14</v>
      </c>
      <c r="B4" s="14" t="s">
        <v>12</v>
      </c>
      <c r="C4" s="19">
        <f>(GETPIVOTDATA("Time",$C$6))/A4</f>
        <v>108.71428571428571</v>
      </c>
      <c r="D4" s="16"/>
      <c r="E4" s="17"/>
      <c r="F4" s="17"/>
      <c r="G4" s="37"/>
    </row>
    <row r="5" spans="1:7" s="18" customFormat="1" x14ac:dyDescent="0.25">
      <c r="A5" s="19"/>
      <c r="B5" s="20"/>
      <c r="C5" s="13"/>
      <c r="D5" s="21"/>
      <c r="E5" s="17"/>
      <c r="F5" s="17"/>
      <c r="G5" s="37"/>
    </row>
    <row r="6" spans="1:7" ht="30" x14ac:dyDescent="0.25">
      <c r="A6" s="13" t="s">
        <v>6</v>
      </c>
      <c r="B6" s="30" t="s">
        <v>72</v>
      </c>
      <c r="C6" s="22" t="s">
        <v>14</v>
      </c>
      <c r="D6" t="s">
        <v>2</v>
      </c>
      <c r="E6" s="23"/>
      <c r="F6" s="23"/>
      <c r="G6" s="37"/>
    </row>
    <row r="7" spans="1:7" x14ac:dyDescent="0.25">
      <c r="A7" s="1" t="str">
        <f>(
IF(ROUNDUP(D7/$C$4,0)=1,"1st  week",
IF(ROUNDUP(D7/$C$4,0)=2,"2nd  week",
IF(ROUNDUP(D7/$C$4,0)=3,"3rd  week",
IF(ROUNDUP(D7/$C$4,0)=4,"4th  week",
IF(ROUNDUP(D7/$C$4,0)=5,"5th  week",
IF(ROUNDUP(D7/$C$4,0)=6,"6th  week",
IF(ROUNDUP(D7/$C$4,0)=7,"7th  week",
IF(ROUNDUP(D7/$C$4,0)=8,"8th  week",
IF(ROUNDUP(D7/$C$4,0)=9,"9th  week",
IF(ROUNDUP(D7/$C$4,0)=10,"10th  week",
IF(ROUNDUP(D7/$C$4,0)=11,"11th  week",
IF(ROUNDUP(D7/$C$4,0)=12,"12th  week",
IF(ROUNDUP(D7/$C$4,0)=13,"13th  week",
IF(ROUNDUP(D7/$C$4,0)=14,"14th  week",
IF(ROUNDUP(D7/$C$4,0)=15,"15th  week",
IF(ROUNDUP(D7/$C$4,0)=16,"16th  week",
IF(ROUNDUP(D7/$C$4,0)=17,"17th  week",
IF(ROUNDUP(D7/$C$4,0)=18,"18th  week",
IF(ROUNDUP(D7/$C$4,0)=19,"19th  week",
IF(ROUNDUP(D7/$C$4,0)=20,"20th  week",
IF(ROUNDUP(D7/$C$4,0)=21,"21th  week",
IF(ROUNDUP(D7/$C$4,0)=22,"22th  week",
IF(ROUNDUP(D7/$C$4,0)=23,"23th  week",
IF(ROUNDUP(D7/$C$4,0)=24,"24th  week",
IF(ROUNDUP(D7/$C$4,0)=25,"25th  week",
IF(ROUNDUP(D7/$C$4,0)=26,"26th  week",
IF(ROUNDUP(D7/$C$4,0)=27,"27th  week",
IF(ROUNDUP(D7/$C$4,0)=28,"28th  week",
IF(ROUNDUP(D7/$C$4,0)=29,"29th  week",
IF(ROUNDUP(D7/$C$4,0)=30,"30th  week",
IF(ROUNDUP(D7/$C$4,0)=31,"31st  week",
IF(ROUNDUP(D7/$C$4,0)=32,"32nd  week",
IF(ROUNDUP(D7/$C$4,0)=33,"33th  week",
IF(ROUNDUP(D7/$C$4,0)=34,"34th  week",
IF(ROUNDUP(D7/$C$4,0)=35,"35th  week",
IF(ROUNDUP(D7/$C$4,0)=36,"36th  week",
IF(ROUNDUP(D7/$C$4,0)=37,"37th  week",
IF(ROUNDUP(D7/$C$4,0)=38,"38th  week",
IF(ROUNDUP(D7/$C$4,0)=39,"39th  week",
IF(ROUNDUP(D7/$C$4,0)=40,"40th  week",
IF(D7="0", " ",
))))))))))
))))))))))
))))))))))
))))))))))
))</f>
        <v>1st  week</v>
      </c>
      <c r="B7" s="25" t="s">
        <v>16</v>
      </c>
      <c r="C7" s="26">
        <v>4</v>
      </c>
      <c r="D7" s="3">
        <f>(
IF(ISNUMBER(SEARCH("Grand Total",$B7)),"0",
IF(ISBLANK($C7), "0", SUM($C$7:C7)
))
)</f>
        <v>4</v>
      </c>
      <c r="E7" s="23"/>
      <c r="F7" s="23"/>
      <c r="G7" s="37"/>
    </row>
    <row r="8" spans="1:7" x14ac:dyDescent="0.25">
      <c r="A8" s="1" t="str">
        <f t="shared" ref="A8:A71" si="0">(
IF(ROUNDUP(D8/$C$4,0)=1,"1st  week",
IF(ROUNDUP(D8/$C$4,0)=2,"2nd  week",
IF(ROUNDUP(D8/$C$4,0)=3,"3rd  week",
IF(ROUNDUP(D8/$C$4,0)=4,"4th  week",
IF(ROUNDUP(D8/$C$4,0)=5,"5th  week",
IF(ROUNDUP(D8/$C$4,0)=6,"6th  week",
IF(ROUNDUP(D8/$C$4,0)=7,"7th  week",
IF(ROUNDUP(D8/$C$4,0)=8,"8th  week",
IF(ROUNDUP(D8/$C$4,0)=9,"9th  week",
IF(ROUNDUP(D8/$C$4,0)=10,"10th  week",
IF(ROUNDUP(D8/$C$4,0)=11,"11th  week",
IF(ROUNDUP(D8/$C$4,0)=12,"12th  week",
IF(ROUNDUP(D8/$C$4,0)=13,"13th  week",
IF(ROUNDUP(D8/$C$4,0)=14,"14th  week",
IF(ROUNDUP(D8/$C$4,0)=15,"15th  week",
IF(ROUNDUP(D8/$C$4,0)=16,"16th  week",
IF(ROUNDUP(D8/$C$4,0)=17,"17th  week",
IF(ROUNDUP(D8/$C$4,0)=18,"18th  week",
IF(ROUNDUP(D8/$C$4,0)=19,"19th  week",
IF(ROUNDUP(D8/$C$4,0)=20,"20th  week",
IF(ROUNDUP(D8/$C$4,0)=21,"21th  week",
IF(ROUNDUP(D8/$C$4,0)=22,"22th  week",
IF(ROUNDUP(D8/$C$4,0)=23,"23th  week",
IF(ROUNDUP(D8/$C$4,0)=24,"24th  week",
IF(ROUNDUP(D8/$C$4,0)=25,"25th  week",
IF(ROUNDUP(D8/$C$4,0)=26,"26th  week",
IF(ROUNDUP(D8/$C$4,0)=27,"27th  week",
IF(ROUNDUP(D8/$C$4,0)=28,"28th  week",
IF(ROUNDUP(D8/$C$4,0)=29,"29th  week",
IF(ROUNDUP(D8/$C$4,0)=30,"30th  week",
IF(ROUNDUP(D8/$C$4,0)=31,"31st  week",
IF(ROUNDUP(D8/$C$4,0)=32,"32nd  week",
IF(ROUNDUP(D8/$C$4,0)=33,"33th  week",
IF(ROUNDUP(D8/$C$4,0)=34,"34th  week",
IF(ROUNDUP(D8/$C$4,0)=35,"35th  week",
IF(ROUNDUP(D8/$C$4,0)=36,"36th  week",
IF(ROUNDUP(D8/$C$4,0)=37,"37th  week",
IF(ROUNDUP(D8/$C$4,0)=38,"38th  week",
IF(ROUNDUP(D8/$C$4,0)=39,"39th  week",
IF(ROUNDUP(D8/$C$4,0)=40,"40th  week",
IF(D8="0", " ",
))))))))))
))))))))))
))))))))))
))))))))))
))</f>
        <v>1st  week</v>
      </c>
      <c r="B8" s="25" t="s">
        <v>17</v>
      </c>
      <c r="C8" s="26">
        <v>9</v>
      </c>
      <c r="D8" s="3">
        <f>(
IF(ISNUMBER(SEARCH("Grand Total",$B8)),"0",
IF(ISBLANK($C8), "0", SUM($C$7:C8)
))
)</f>
        <v>13</v>
      </c>
      <c r="E8" s="23"/>
      <c r="F8" s="23"/>
      <c r="G8" s="37"/>
    </row>
    <row r="9" spans="1:7" x14ac:dyDescent="0.25">
      <c r="A9" s="1" t="str">
        <f t="shared" si="0"/>
        <v>1st  week</v>
      </c>
      <c r="B9" s="25" t="s">
        <v>19</v>
      </c>
      <c r="C9" s="26">
        <v>17</v>
      </c>
      <c r="D9" s="3">
        <f>(
IF(ISNUMBER(SEARCH("Grand Total",$B9)),"0",
IF(ISBLANK($C9), "0", SUM($C$7:C9)
))
)</f>
        <v>30</v>
      </c>
      <c r="E9" s="23"/>
      <c r="F9" s="23"/>
      <c r="G9" s="37"/>
    </row>
    <row r="10" spans="1:7" x14ac:dyDescent="0.25">
      <c r="A10" s="1" t="str">
        <f t="shared" si="0"/>
        <v>1st  week</v>
      </c>
      <c r="B10" s="25" t="s">
        <v>20</v>
      </c>
      <c r="C10" s="26">
        <v>25</v>
      </c>
      <c r="D10" s="3">
        <f>(
IF(ISNUMBER(SEARCH("Grand Total",$B10)),"0",
IF(ISBLANK($C10), "0", SUM($C$7:C10)
))
)</f>
        <v>55</v>
      </c>
      <c r="E10" s="23"/>
      <c r="F10" s="23"/>
      <c r="G10" s="37"/>
    </row>
    <row r="11" spans="1:7" x14ac:dyDescent="0.25">
      <c r="A11" s="1" t="str">
        <f t="shared" si="0"/>
        <v>1st  week</v>
      </c>
      <c r="B11" s="25" t="s">
        <v>21</v>
      </c>
      <c r="C11" s="26">
        <v>39</v>
      </c>
      <c r="D11" s="3">
        <f>(
IF(ISNUMBER(SEARCH("Grand Total",$B11)),"0",
IF(ISBLANK($C11), "0", SUM($C$7:C11)
))
)</f>
        <v>94</v>
      </c>
      <c r="E11" s="23"/>
      <c r="F11" s="23"/>
      <c r="G11" s="37"/>
    </row>
    <row r="12" spans="1:7" x14ac:dyDescent="0.25">
      <c r="A12" s="1" t="str">
        <f t="shared" si="0"/>
        <v>2nd  week</v>
      </c>
      <c r="B12" s="25" t="s">
        <v>22</v>
      </c>
      <c r="C12" s="26">
        <v>44</v>
      </c>
      <c r="D12" s="3">
        <f>(
IF(ISNUMBER(SEARCH("Grand Total",$B12)),"0",
IF(ISBLANK($C12), "0", SUM($C$7:C12)
))
)</f>
        <v>138</v>
      </c>
      <c r="E12" s="23"/>
      <c r="F12" s="23"/>
      <c r="G12" s="37"/>
    </row>
    <row r="13" spans="1:7" x14ac:dyDescent="0.25">
      <c r="A13" s="1" t="str">
        <f t="shared" si="0"/>
        <v>2nd  week</v>
      </c>
      <c r="B13" s="25" t="s">
        <v>23</v>
      </c>
      <c r="C13" s="26">
        <v>24</v>
      </c>
      <c r="D13" s="3">
        <f>(
IF(ISNUMBER(SEARCH("Grand Total",$B13)),"0",
IF(ISBLANK($C13), "0", SUM($C$7:C13)
))
)</f>
        <v>162</v>
      </c>
      <c r="E13" s="23"/>
      <c r="F13" s="23"/>
      <c r="G13" s="37"/>
    </row>
    <row r="14" spans="1:7" x14ac:dyDescent="0.25">
      <c r="A14" s="1" t="str">
        <f t="shared" si="0"/>
        <v>2nd  week</v>
      </c>
      <c r="B14" s="25" t="s">
        <v>25</v>
      </c>
      <c r="C14" s="26">
        <v>32</v>
      </c>
      <c r="D14" s="3">
        <f>(
IF(ISNUMBER(SEARCH("Grand Total",$B14)),"0",
IF(ISBLANK($C14), "0", SUM($C$7:C14)
))
)</f>
        <v>194</v>
      </c>
      <c r="G14" s="37"/>
    </row>
    <row r="15" spans="1:7" x14ac:dyDescent="0.25">
      <c r="A15" s="1" t="str">
        <f t="shared" si="0"/>
        <v>3rd  week</v>
      </c>
      <c r="B15" s="25" t="s">
        <v>26</v>
      </c>
      <c r="C15" s="26">
        <v>68</v>
      </c>
      <c r="D15" s="3">
        <f>(
IF(ISNUMBER(SEARCH("Grand Total",$B15)),"0",
IF(ISBLANK($C15), "0", SUM($C$7:C15)
))
)</f>
        <v>262</v>
      </c>
      <c r="G15" s="37"/>
    </row>
    <row r="16" spans="1:7" x14ac:dyDescent="0.25">
      <c r="A16" s="1" t="str">
        <f t="shared" si="0"/>
        <v>3rd  week</v>
      </c>
      <c r="B16" s="25" t="s">
        <v>27</v>
      </c>
      <c r="C16" s="26">
        <v>49</v>
      </c>
      <c r="D16" s="3">
        <f>(
IF(ISNUMBER(SEARCH("Grand Total",$B16)),"0",
IF(ISBLANK($C16), "0", SUM($C$7:C16)
))
)</f>
        <v>311</v>
      </c>
      <c r="G16" s="37"/>
    </row>
    <row r="17" spans="1:7" x14ac:dyDescent="0.25">
      <c r="A17" s="1" t="str">
        <f t="shared" si="0"/>
        <v>4th  week</v>
      </c>
      <c r="B17" s="25" t="s">
        <v>28</v>
      </c>
      <c r="C17" s="26">
        <v>60</v>
      </c>
      <c r="D17" s="3">
        <f>(
IF(ISNUMBER(SEARCH("Grand Total",$B17)),"0",
IF(ISBLANK($C17), "0", SUM($C$7:C17)
))
)</f>
        <v>371</v>
      </c>
      <c r="G17" s="37"/>
    </row>
    <row r="18" spans="1:7" x14ac:dyDescent="0.25">
      <c r="A18" s="1" t="str">
        <f t="shared" si="0"/>
        <v>4th  week</v>
      </c>
      <c r="B18" s="25" t="s">
        <v>30</v>
      </c>
      <c r="C18" s="26">
        <v>34</v>
      </c>
      <c r="D18" s="3">
        <f>(
IF(ISNUMBER(SEARCH("Grand Total",$B18)),"0",
IF(ISBLANK($C18), "0", SUM($C$7:C18)
))
)</f>
        <v>405</v>
      </c>
      <c r="G18" s="37"/>
    </row>
    <row r="19" spans="1:7" x14ac:dyDescent="0.25">
      <c r="A19" s="1" t="str">
        <f t="shared" si="0"/>
        <v>4th  week</v>
      </c>
      <c r="B19" s="25" t="s">
        <v>31</v>
      </c>
      <c r="C19" s="26">
        <v>22</v>
      </c>
      <c r="D19" s="3">
        <f>(
IF(ISNUMBER(SEARCH("Grand Total",$B19)),"0",
IF(ISBLANK($C19), "0", SUM($C$7:C19)
))
)</f>
        <v>427</v>
      </c>
      <c r="G19" s="37"/>
    </row>
    <row r="20" spans="1:7" x14ac:dyDescent="0.25">
      <c r="A20" s="1" t="str">
        <f t="shared" si="0"/>
        <v>5th  week</v>
      </c>
      <c r="B20" s="25" t="s">
        <v>32</v>
      </c>
      <c r="C20" s="26">
        <v>62</v>
      </c>
      <c r="D20" s="3">
        <f>(
IF(ISNUMBER(SEARCH("Grand Total",$B20)),"0",
IF(ISBLANK($C20), "0", SUM($C$7:C20)
))
)</f>
        <v>489</v>
      </c>
      <c r="G20" s="37"/>
    </row>
    <row r="21" spans="1:7" x14ac:dyDescent="0.25">
      <c r="A21" s="1" t="str">
        <f t="shared" si="0"/>
        <v>6th  week</v>
      </c>
      <c r="B21" s="25" t="s">
        <v>33</v>
      </c>
      <c r="C21" s="26">
        <v>59</v>
      </c>
      <c r="D21" s="3">
        <f>(
IF(ISNUMBER(SEARCH("Grand Total",$B21)),"0",
IF(ISBLANK($C21), "0", SUM($C$7:C21)
))
)</f>
        <v>548</v>
      </c>
      <c r="G21" s="37"/>
    </row>
    <row r="22" spans="1:7" x14ac:dyDescent="0.25">
      <c r="A22" s="1" t="str">
        <f t="shared" si="0"/>
        <v>6th  week</v>
      </c>
      <c r="B22" s="25" t="s">
        <v>34</v>
      </c>
      <c r="C22" s="26">
        <v>29</v>
      </c>
      <c r="D22" s="3">
        <f>(
IF(ISNUMBER(SEARCH("Grand Total",$B22)),"0",
IF(ISBLANK($C22), "0", SUM($C$7:C22)
))
)</f>
        <v>577</v>
      </c>
      <c r="G22" s="37"/>
    </row>
    <row r="23" spans="1:7" x14ac:dyDescent="0.25">
      <c r="A23" s="1" t="str">
        <f t="shared" si="0"/>
        <v>6th  week</v>
      </c>
      <c r="B23" s="25" t="s">
        <v>35</v>
      </c>
      <c r="C23" s="26">
        <v>27</v>
      </c>
      <c r="D23" s="3">
        <f>(
IF(ISNUMBER(SEARCH("Grand Total",$B23)),"0",
IF(ISBLANK($C23), "0", SUM($C$7:C23)
))
)</f>
        <v>604</v>
      </c>
      <c r="G23" s="37"/>
    </row>
    <row r="24" spans="1:7" x14ac:dyDescent="0.25">
      <c r="A24" s="1" t="str">
        <f t="shared" si="0"/>
        <v>6th  week</v>
      </c>
      <c r="B24" s="25" t="s">
        <v>36</v>
      </c>
      <c r="C24" s="26">
        <v>21</v>
      </c>
      <c r="D24" s="3">
        <f>(
IF(ISNUMBER(SEARCH("Grand Total",$B24)),"0",
IF(ISBLANK($C24), "0", SUM($C$7:C24)
))
)</f>
        <v>625</v>
      </c>
    </row>
    <row r="25" spans="1:7" x14ac:dyDescent="0.25">
      <c r="A25" s="1" t="str">
        <f t="shared" si="0"/>
        <v>7th  week</v>
      </c>
      <c r="B25" s="25" t="s">
        <v>38</v>
      </c>
      <c r="C25" s="26">
        <v>55</v>
      </c>
      <c r="D25" s="3">
        <f>(
IF(ISNUMBER(SEARCH("Grand Total",$B25)),"0",
IF(ISBLANK($C25), "0", SUM($C$7:C25)
))
)</f>
        <v>680</v>
      </c>
    </row>
    <row r="26" spans="1:7" x14ac:dyDescent="0.25">
      <c r="A26" s="1" t="str">
        <f t="shared" si="0"/>
        <v>7th  week</v>
      </c>
      <c r="B26" s="25" t="s">
        <v>39</v>
      </c>
      <c r="C26" s="26">
        <v>20</v>
      </c>
      <c r="D26" s="3">
        <f>(
IF(ISNUMBER(SEARCH("Grand Total",$B26)),"0",
IF(ISBLANK($C26), "0", SUM($C$7:C26)
))
)</f>
        <v>700</v>
      </c>
    </row>
    <row r="27" spans="1:7" x14ac:dyDescent="0.25">
      <c r="A27" s="1" t="str">
        <f t="shared" si="0"/>
        <v>7th  week</v>
      </c>
      <c r="B27" s="25" t="s">
        <v>40</v>
      </c>
      <c r="C27" s="26">
        <v>37</v>
      </c>
      <c r="D27" s="3">
        <f>(
IF(ISNUMBER(SEARCH("Grand Total",$B27)),"0",
IF(ISBLANK($C27), "0", SUM($C$7:C27)
))
)</f>
        <v>737</v>
      </c>
    </row>
    <row r="28" spans="1:7" x14ac:dyDescent="0.25">
      <c r="A28" s="1" t="str">
        <f t="shared" si="0"/>
        <v>8th  week</v>
      </c>
      <c r="B28" s="25" t="s">
        <v>42</v>
      </c>
      <c r="C28" s="26">
        <v>43</v>
      </c>
      <c r="D28" s="3">
        <f>(
IF(ISNUMBER(SEARCH("Grand Total",$B28)),"0",
IF(ISBLANK($C28), "0", SUM($C$7:C28)
))
)</f>
        <v>780</v>
      </c>
    </row>
    <row r="29" spans="1:7" x14ac:dyDescent="0.25">
      <c r="A29" s="1" t="str">
        <f t="shared" si="0"/>
        <v>8th  week</v>
      </c>
      <c r="B29" s="25" t="s">
        <v>43</v>
      </c>
      <c r="C29" s="26">
        <v>58</v>
      </c>
      <c r="D29" s="3">
        <f>(
IF(ISNUMBER(SEARCH("Grand Total",$B29)),"0",
IF(ISBLANK($C29), "0", SUM($C$7:C29)
))
)</f>
        <v>838</v>
      </c>
    </row>
    <row r="30" spans="1:7" x14ac:dyDescent="0.25">
      <c r="A30" s="1" t="str">
        <f t="shared" si="0"/>
        <v>9th  week</v>
      </c>
      <c r="B30" s="25" t="s">
        <v>44</v>
      </c>
      <c r="C30" s="26">
        <v>44</v>
      </c>
      <c r="D30" s="3">
        <f>(
IF(ISNUMBER(SEARCH("Grand Total",$B30)),"0",
IF(ISBLANK($C30), "0", SUM($C$7:C30)
))
)</f>
        <v>882</v>
      </c>
    </row>
    <row r="31" spans="1:7" x14ac:dyDescent="0.25">
      <c r="A31" s="1" t="str">
        <f t="shared" si="0"/>
        <v>9th  week</v>
      </c>
      <c r="B31" s="25" t="s">
        <v>45</v>
      </c>
      <c r="C31" s="26">
        <v>16</v>
      </c>
      <c r="D31" s="3">
        <f>(
IF(ISNUMBER(SEARCH("Grand Total",$B31)),"0",
IF(ISBLANK($C31), "0", SUM($C$7:C31)
))
)</f>
        <v>898</v>
      </c>
    </row>
    <row r="32" spans="1:7" x14ac:dyDescent="0.25">
      <c r="A32" s="1" t="str">
        <f t="shared" si="0"/>
        <v>9th  week</v>
      </c>
      <c r="B32" s="25" t="s">
        <v>46</v>
      </c>
      <c r="C32" s="26">
        <v>27</v>
      </c>
      <c r="D32" s="3">
        <f>(
IF(ISNUMBER(SEARCH("Grand Total",$B32)),"0",
IF(ISBLANK($C32), "0", SUM($C$7:C32)
))
)</f>
        <v>925</v>
      </c>
    </row>
    <row r="33" spans="1:4" x14ac:dyDescent="0.25">
      <c r="A33" s="1" t="str">
        <f t="shared" si="0"/>
        <v>9th  week</v>
      </c>
      <c r="B33" s="25" t="s">
        <v>47</v>
      </c>
      <c r="C33" s="26">
        <v>35</v>
      </c>
      <c r="D33" s="3">
        <f>(
IF(ISNUMBER(SEARCH("Grand Total",$B33)),"0",
IF(ISBLANK($C33), "0", SUM($C$7:C33)
))
)</f>
        <v>960</v>
      </c>
    </row>
    <row r="34" spans="1:4" x14ac:dyDescent="0.25">
      <c r="A34" s="1" t="str">
        <f t="shared" si="0"/>
        <v>10th  week</v>
      </c>
      <c r="B34" s="25" t="s">
        <v>48</v>
      </c>
      <c r="C34" s="26">
        <v>27</v>
      </c>
      <c r="D34" s="3">
        <f>(
IF(ISNUMBER(SEARCH("Grand Total",$B34)),"0",
IF(ISBLANK($C34), "0", SUM($C$7:C34)
))
)</f>
        <v>987</v>
      </c>
    </row>
    <row r="35" spans="1:4" x14ac:dyDescent="0.25">
      <c r="A35" s="1" t="str">
        <f t="shared" si="0"/>
        <v>10th  week</v>
      </c>
      <c r="B35" s="25" t="s">
        <v>49</v>
      </c>
      <c r="C35" s="26">
        <v>38</v>
      </c>
      <c r="D35" s="3">
        <f>(
IF(ISNUMBER(SEARCH("Grand Total",$B35)),"0",
IF(ISBLANK($C35), "0", SUM($C$7:C35)
))
)</f>
        <v>1025</v>
      </c>
    </row>
    <row r="36" spans="1:4" x14ac:dyDescent="0.25">
      <c r="A36" s="1" t="str">
        <f t="shared" si="0"/>
        <v>10th  week</v>
      </c>
      <c r="B36" s="25" t="s">
        <v>50</v>
      </c>
      <c r="C36" s="26">
        <v>27</v>
      </c>
      <c r="D36" s="3">
        <f>(
IF(ISNUMBER(SEARCH("Grand Total",$B36)),"0",
IF(ISBLANK($C36), "0", SUM($C$7:C36)
))
)</f>
        <v>1052</v>
      </c>
    </row>
    <row r="37" spans="1:4" x14ac:dyDescent="0.25">
      <c r="A37" s="1" t="str">
        <f t="shared" si="0"/>
        <v>10th  week</v>
      </c>
      <c r="B37" s="25" t="s">
        <v>51</v>
      </c>
      <c r="C37" s="26">
        <v>25</v>
      </c>
      <c r="D37" s="3">
        <f>(
IF(ISNUMBER(SEARCH("Grand Total",$B37)),"0",
IF(ISBLANK($C37), "0", SUM($C$7:C37)
))
)</f>
        <v>1077</v>
      </c>
    </row>
    <row r="38" spans="1:4" x14ac:dyDescent="0.25">
      <c r="A38" s="1" t="str">
        <f t="shared" si="0"/>
        <v>11th  week</v>
      </c>
      <c r="B38" s="25" t="s">
        <v>53</v>
      </c>
      <c r="C38" s="26">
        <v>43</v>
      </c>
      <c r="D38" s="3">
        <f>(
IF(ISNUMBER(SEARCH("Grand Total",$B38)),"0",
IF(ISBLANK($C38), "0", SUM($C$7:C38)
))
)</f>
        <v>1120</v>
      </c>
    </row>
    <row r="39" spans="1:4" x14ac:dyDescent="0.25">
      <c r="A39" s="1" t="str">
        <f t="shared" si="0"/>
        <v>11th  week</v>
      </c>
      <c r="B39" s="25" t="s">
        <v>54</v>
      </c>
      <c r="C39" s="26">
        <v>38</v>
      </c>
      <c r="D39" s="3">
        <f>(
IF(ISNUMBER(SEARCH("Grand Total",$B39)),"0",
IF(ISBLANK($C39), "0", SUM($C$7:C39)
))
)</f>
        <v>1158</v>
      </c>
    </row>
    <row r="40" spans="1:4" x14ac:dyDescent="0.25">
      <c r="A40" s="1" t="str">
        <f t="shared" si="0"/>
        <v>12th  week</v>
      </c>
      <c r="B40" s="25" t="s">
        <v>55</v>
      </c>
      <c r="C40" s="26">
        <v>45</v>
      </c>
      <c r="D40" s="3">
        <f>(
IF(ISNUMBER(SEARCH("Grand Total",$B40)),"0",
IF(ISBLANK($C40), "0", SUM($C$7:C40)
))
)</f>
        <v>1203</v>
      </c>
    </row>
    <row r="41" spans="1:4" x14ac:dyDescent="0.25">
      <c r="A41" s="1" t="str">
        <f t="shared" si="0"/>
        <v>12th  week</v>
      </c>
      <c r="B41" s="25" t="s">
        <v>56</v>
      </c>
      <c r="C41" s="26">
        <v>44</v>
      </c>
      <c r="D41" s="3">
        <f>(
IF(ISNUMBER(SEARCH("Grand Total",$B41)),"0",
IF(ISBLANK($C41), "0", SUM($C$7:C41)
))
)</f>
        <v>1247</v>
      </c>
    </row>
    <row r="42" spans="1:4" x14ac:dyDescent="0.25">
      <c r="A42" s="1" t="str">
        <f t="shared" si="0"/>
        <v>12th  week</v>
      </c>
      <c r="B42" s="25" t="s">
        <v>57</v>
      </c>
      <c r="C42" s="26">
        <v>19</v>
      </c>
      <c r="D42" s="3">
        <f>(
IF(ISNUMBER(SEARCH("Grand Total",$B42)),"0",
IF(ISBLANK($C42), "0", SUM($C$7:C42)
))
)</f>
        <v>1266</v>
      </c>
    </row>
    <row r="43" spans="1:4" x14ac:dyDescent="0.25">
      <c r="A43" s="1" t="str">
        <f t="shared" si="0"/>
        <v>12th  week</v>
      </c>
      <c r="B43" s="25" t="s">
        <v>58</v>
      </c>
      <c r="C43" s="26">
        <v>19</v>
      </c>
      <c r="D43" s="3">
        <f>(
IF(ISNUMBER(SEARCH("Grand Total",$B43)),"0",
IF(ISBLANK($C43), "0", SUM($C$7:C43)
))
)</f>
        <v>1285</v>
      </c>
    </row>
    <row r="44" spans="1:4" x14ac:dyDescent="0.25">
      <c r="A44" s="1" t="str">
        <f t="shared" si="0"/>
        <v>13th  week</v>
      </c>
      <c r="B44" s="25" t="s">
        <v>59</v>
      </c>
      <c r="C44" s="26">
        <v>22</v>
      </c>
      <c r="D44" s="3">
        <f>(
IF(ISNUMBER(SEARCH("Grand Total",$B44)),"0",
IF(ISBLANK($C44), "0", SUM($C$7:C44)
))
)</f>
        <v>1307</v>
      </c>
    </row>
    <row r="45" spans="1:4" x14ac:dyDescent="0.25">
      <c r="A45" s="1" t="str">
        <f t="shared" si="0"/>
        <v>13th  week</v>
      </c>
      <c r="B45" s="25" t="s">
        <v>61</v>
      </c>
      <c r="C45" s="26">
        <v>38</v>
      </c>
      <c r="D45" s="3">
        <f>(
IF(ISNUMBER(SEARCH("Grand Total",$B45)),"0",
IF(ISBLANK($C45), "0", SUM($C$7:C45)
))
)</f>
        <v>1345</v>
      </c>
    </row>
    <row r="46" spans="1:4" x14ac:dyDescent="0.25">
      <c r="A46" s="1" t="str">
        <f t="shared" si="0"/>
        <v>13th  week</v>
      </c>
      <c r="B46" s="25" t="s">
        <v>62</v>
      </c>
      <c r="C46" s="26">
        <v>23</v>
      </c>
      <c r="D46" s="3">
        <f>(
IF(ISNUMBER(SEARCH("Grand Total",$B46)),"0",
IF(ISBLANK($C46), "0", SUM($C$7:C46)
))
)</f>
        <v>1368</v>
      </c>
    </row>
    <row r="47" spans="1:4" x14ac:dyDescent="0.25">
      <c r="A47" s="1" t="str">
        <f t="shared" si="0"/>
        <v>13th  week</v>
      </c>
      <c r="B47" s="25" t="s">
        <v>63</v>
      </c>
      <c r="C47" s="26">
        <v>17</v>
      </c>
      <c r="D47" s="3">
        <f>(
IF(ISNUMBER(SEARCH("Grand Total",$B47)),"0",
IF(ISBLANK($C47), "0", SUM($C$7:C47)
))
)</f>
        <v>1385</v>
      </c>
    </row>
    <row r="48" spans="1:4" x14ac:dyDescent="0.25">
      <c r="A48" s="1" t="str">
        <f t="shared" si="0"/>
        <v>13th  week</v>
      </c>
      <c r="B48" s="25" t="s">
        <v>64</v>
      </c>
      <c r="C48" s="26">
        <v>17</v>
      </c>
      <c r="D48" s="3">
        <f>(
IF(ISNUMBER(SEARCH("Grand Total",$B48)),"0",
IF(ISBLANK($C48), "0", SUM($C$7:C48)
))
)</f>
        <v>1402</v>
      </c>
    </row>
    <row r="49" spans="1:4" x14ac:dyDescent="0.25">
      <c r="A49" s="1" t="str">
        <f t="shared" si="0"/>
        <v>14th  week</v>
      </c>
      <c r="B49" s="25" t="s">
        <v>65</v>
      </c>
      <c r="C49" s="26">
        <v>27</v>
      </c>
      <c r="D49" s="3">
        <f>(
IF(ISNUMBER(SEARCH("Grand Total",$B49)),"0",
IF(ISBLANK($C49), "0", SUM($C$7:C49)
))
)</f>
        <v>1429</v>
      </c>
    </row>
    <row r="50" spans="1:4" x14ac:dyDescent="0.25">
      <c r="A50" s="1" t="str">
        <f t="shared" si="0"/>
        <v>14th  week</v>
      </c>
      <c r="B50" s="25" t="s">
        <v>67</v>
      </c>
      <c r="C50" s="26">
        <v>33</v>
      </c>
      <c r="D50" s="3">
        <f>(
IF(ISNUMBER(SEARCH("Grand Total",$B50)),"0",
IF(ISBLANK($C50), "0", SUM($C$7:C50)
))
)</f>
        <v>1462</v>
      </c>
    </row>
    <row r="51" spans="1:4" x14ac:dyDescent="0.25">
      <c r="A51" s="1" t="str">
        <f t="shared" si="0"/>
        <v>14th  week</v>
      </c>
      <c r="B51" s="25" t="s">
        <v>68</v>
      </c>
      <c r="C51" s="26">
        <v>29</v>
      </c>
      <c r="D51" s="3">
        <f>(
IF(ISNUMBER(SEARCH("Grand Total",$B51)),"0",
IF(ISBLANK($C51), "0", SUM($C$7:C51)
))
)</f>
        <v>1491</v>
      </c>
    </row>
    <row r="52" spans="1:4" x14ac:dyDescent="0.25">
      <c r="A52" s="1" t="str">
        <f t="shared" si="0"/>
        <v>14th  week</v>
      </c>
      <c r="B52" s="25" t="s">
        <v>69</v>
      </c>
      <c r="C52" s="26">
        <v>19</v>
      </c>
      <c r="D52" s="3">
        <f>(
IF(ISNUMBER(SEARCH("Grand Total",$B52)),"0",
IF(ISBLANK($C52), "0", SUM($C$7:C52)
))
)</f>
        <v>1510</v>
      </c>
    </row>
    <row r="53" spans="1:4" x14ac:dyDescent="0.25">
      <c r="A53" s="1" t="str">
        <f t="shared" si="0"/>
        <v>14th  week</v>
      </c>
      <c r="B53" s="25" t="s">
        <v>70</v>
      </c>
      <c r="C53" s="26">
        <v>12</v>
      </c>
      <c r="D53" s="3">
        <f>(
IF(ISNUMBER(SEARCH("Grand Total",$B53)),"0",
IF(ISBLANK($C53), "0", SUM($C$7:C53)
))
)</f>
        <v>1522</v>
      </c>
    </row>
    <row r="54" spans="1:4" x14ac:dyDescent="0.25">
      <c r="A54" s="1" t="str">
        <f t="shared" si="0"/>
        <v xml:space="preserve"> </v>
      </c>
      <c r="B54" s="28" t="s">
        <v>1</v>
      </c>
      <c r="C54" s="26">
        <v>1522</v>
      </c>
      <c r="D54" s="3" t="str">
        <f>(
IF(ISNUMBER(SEARCH("Grand Total",$B54)),"0",
IF(ISBLANK($C54), "0", SUM($C$7:C54)
))
)</f>
        <v>0</v>
      </c>
    </row>
    <row r="55" spans="1:4" x14ac:dyDescent="0.25">
      <c r="A55" s="1" t="str">
        <f t="shared" si="0"/>
        <v xml:space="preserve"> </v>
      </c>
      <c r="B55"/>
      <c r="C55"/>
      <c r="D55" s="3" t="str">
        <f>(
IF(ISNUMBER(SEARCH("Grand Total",$B55)),"0",
IF(ISBLANK($C55), "0", SUM($C$7:C55)
))
)</f>
        <v>0</v>
      </c>
    </row>
    <row r="56" spans="1:4" x14ac:dyDescent="0.25">
      <c r="A56" s="1" t="str">
        <f t="shared" si="0"/>
        <v xml:space="preserve"> </v>
      </c>
      <c r="B56"/>
      <c r="C56"/>
      <c r="D56" s="3" t="str">
        <f>(
IF(ISNUMBER(SEARCH("Grand Total",$B56)),"0",
IF(ISBLANK($C56), "0", SUM($C$7:C56)
))
)</f>
        <v>0</v>
      </c>
    </row>
    <row r="57" spans="1:4" x14ac:dyDescent="0.25">
      <c r="A57" s="1" t="str">
        <f t="shared" si="0"/>
        <v xml:space="preserve"> </v>
      </c>
      <c r="B57"/>
      <c r="C57"/>
      <c r="D57" s="3" t="str">
        <f>(
IF(ISNUMBER(SEARCH("Grand Total",$B57)),"0",
IF(ISBLANK($C57), "0", SUM($C$7:C57)
))
)</f>
        <v>0</v>
      </c>
    </row>
    <row r="58" spans="1:4" x14ac:dyDescent="0.25">
      <c r="A58" s="1" t="str">
        <f t="shared" si="0"/>
        <v xml:space="preserve"> </v>
      </c>
      <c r="B58"/>
      <c r="C58"/>
      <c r="D58" s="3" t="str">
        <f>(
IF(ISNUMBER(SEARCH("Grand Total",$B58)),"0",
IF(ISBLANK($C58), "0", SUM($C$7:C58)
))
)</f>
        <v>0</v>
      </c>
    </row>
    <row r="59" spans="1:4" x14ac:dyDescent="0.25">
      <c r="A59" s="1" t="str">
        <f t="shared" si="0"/>
        <v xml:space="preserve"> </v>
      </c>
      <c r="B59"/>
      <c r="C59"/>
      <c r="D59" s="3" t="str">
        <f>(
IF(ISNUMBER(SEARCH("Grand Total",$B59)),"0",
IF(ISBLANK($C59), "0", SUM($C$7:C59)
))
)</f>
        <v>0</v>
      </c>
    </row>
    <row r="60" spans="1:4" x14ac:dyDescent="0.25">
      <c r="A60" s="1" t="str">
        <f t="shared" si="0"/>
        <v xml:space="preserve"> </v>
      </c>
      <c r="B60"/>
      <c r="C60"/>
      <c r="D60" s="3" t="str">
        <f>(
IF(ISNUMBER(SEARCH("Grand Total",$B60)),"0",
IF(ISBLANK($C60), "0", SUM($C$7:C60)
))
)</f>
        <v>0</v>
      </c>
    </row>
    <row r="61" spans="1:4" x14ac:dyDescent="0.25">
      <c r="A61" s="1" t="str">
        <f t="shared" si="0"/>
        <v xml:space="preserve"> </v>
      </c>
      <c r="B61"/>
      <c r="C61"/>
      <c r="D61" s="3" t="str">
        <f>(
IF(ISNUMBER(SEARCH("Grand Total",$B61)),"0",
IF(ISBLANK($C61), "0", SUM($C$7:C61)
))
)</f>
        <v>0</v>
      </c>
    </row>
    <row r="62" spans="1:4" x14ac:dyDescent="0.25">
      <c r="A62" s="1" t="str">
        <f t="shared" si="0"/>
        <v xml:space="preserve"> </v>
      </c>
      <c r="B62"/>
      <c r="C62"/>
      <c r="D62" s="3" t="str">
        <f>(
IF(ISNUMBER(SEARCH("Grand Total",$B62)),"0",
IF(ISBLANK($C62), "0", SUM($C$7:C62)
))
)</f>
        <v>0</v>
      </c>
    </row>
    <row r="63" spans="1:4" x14ac:dyDescent="0.25">
      <c r="A63" s="1" t="str">
        <f t="shared" si="0"/>
        <v xml:space="preserve"> </v>
      </c>
      <c r="B63"/>
      <c r="C63"/>
      <c r="D63" s="3" t="str">
        <f>(
IF(ISNUMBER(SEARCH("Grand Total",$B63)),"0",
IF(ISBLANK($C63), "0", SUM($C$7:C63)
))
)</f>
        <v>0</v>
      </c>
    </row>
    <row r="64" spans="1:4" x14ac:dyDescent="0.25">
      <c r="A64" s="1" t="str">
        <f t="shared" si="0"/>
        <v xml:space="preserve"> </v>
      </c>
      <c r="B64"/>
      <c r="C64"/>
      <c r="D64" s="3" t="str">
        <f>(
IF(ISNUMBER(SEARCH("Grand Total",$B64)),"0",
IF(ISBLANK($C64), "0", SUM($C$7:C64)
))
)</f>
        <v>0</v>
      </c>
    </row>
    <row r="65" spans="1:4" x14ac:dyDescent="0.25">
      <c r="A65" s="1" t="str">
        <f t="shared" si="0"/>
        <v xml:space="preserve"> </v>
      </c>
      <c r="B65"/>
      <c r="C65"/>
      <c r="D65" s="3" t="str">
        <f>(
IF(ISNUMBER(SEARCH("Grand Total",$B65)),"0",
IF(ISBLANK($C65), "0", SUM($C$7:C65)
))
)</f>
        <v>0</v>
      </c>
    </row>
    <row r="66" spans="1:4" x14ac:dyDescent="0.25">
      <c r="A66" s="1" t="str">
        <f t="shared" si="0"/>
        <v xml:space="preserve"> </v>
      </c>
      <c r="B66"/>
      <c r="C66"/>
      <c r="D66" s="3" t="str">
        <f>(
IF(ISNUMBER(SEARCH("Grand Total",$B66)),"0",
IF(ISBLANK($C66), "0", SUM($C$7:C66)
))
)</f>
        <v>0</v>
      </c>
    </row>
    <row r="67" spans="1:4" x14ac:dyDescent="0.25">
      <c r="A67" s="1" t="str">
        <f t="shared" si="0"/>
        <v xml:space="preserve"> </v>
      </c>
      <c r="B67"/>
      <c r="C67"/>
      <c r="D67" s="3" t="str">
        <f>(
IF(ISNUMBER(SEARCH("Grand Total",$B67)),"0",
IF(ISBLANK($C67), "0", SUM($C$7:C67)
))
)</f>
        <v>0</v>
      </c>
    </row>
    <row r="68" spans="1:4" x14ac:dyDescent="0.25">
      <c r="A68" s="1" t="str">
        <f t="shared" si="0"/>
        <v xml:space="preserve"> </v>
      </c>
      <c r="B68"/>
      <c r="C68"/>
      <c r="D68" s="3" t="str">
        <f>(
IF(ISNUMBER(SEARCH("Grand Total",$B68)),"0",
IF(ISBLANK($C68), "0", SUM($C$7:C68)
))
)</f>
        <v>0</v>
      </c>
    </row>
    <row r="69" spans="1:4" x14ac:dyDescent="0.25">
      <c r="A69" s="1" t="str">
        <f t="shared" si="0"/>
        <v xml:space="preserve"> </v>
      </c>
      <c r="B69"/>
      <c r="C69"/>
      <c r="D69" s="3" t="str">
        <f>(
IF(ISNUMBER(SEARCH("Grand Total",$B69)),"0",
IF(ISBLANK($C69), "0", SUM($C$7:C69)
))
)</f>
        <v>0</v>
      </c>
    </row>
    <row r="70" spans="1:4" x14ac:dyDescent="0.25">
      <c r="A70" s="1" t="str">
        <f t="shared" si="0"/>
        <v xml:space="preserve"> </v>
      </c>
      <c r="B70"/>
      <c r="C70"/>
      <c r="D70" s="3" t="str">
        <f>(
IF(ISNUMBER(SEARCH("Grand Total",$B70)),"0",
IF(ISBLANK($C70), "0", SUM($C$7:C70)
))
)</f>
        <v>0</v>
      </c>
    </row>
    <row r="71" spans="1:4" x14ac:dyDescent="0.25">
      <c r="A71" s="1" t="str">
        <f t="shared" si="0"/>
        <v xml:space="preserve"> </v>
      </c>
      <c r="B71"/>
      <c r="C71"/>
      <c r="D71" s="3" t="str">
        <f>(
IF(ISNUMBER(SEARCH("Grand Total",$B71)),"0",
IF(ISBLANK($C71), "0", SUM($C$7:C71)
))
)</f>
        <v>0</v>
      </c>
    </row>
    <row r="72" spans="1:4" x14ac:dyDescent="0.25">
      <c r="A72" s="1" t="str">
        <f t="shared" ref="A72:A77" si="1">(
IF(ROUNDUP(D72/$C$4,0)=1,"1st  week",
IF(ROUNDUP(D72/$C$4,0)=2,"2nd  week",
IF(ROUNDUP(D72/$C$4,0)=3,"3rd  week",
IF(ROUNDUP(D72/$C$4,0)=4,"4th  week",
IF(ROUNDUP(D72/$C$4,0)=5,"5th  week",
IF(ROUNDUP(D72/$C$4,0)=6,"6th  week",
IF(ROUNDUP(D72/$C$4,0)=7,"7th  week",
IF(ROUNDUP(D72/$C$4,0)=8,"8th  week",
IF(ROUNDUP(D72/$C$4,0)=9,"9th  week",
IF(ROUNDUP(D72/$C$4,0)=10,"10th  week",
IF(ROUNDUP(D72/$C$4,0)=11,"11th  week",
IF(ROUNDUP(D72/$C$4,0)=12,"12th  week",
IF(ROUNDUP(D72/$C$4,0)=13,"13th  week",
IF(ROUNDUP(D72/$C$4,0)=14,"14th  week",
IF(ROUNDUP(D72/$C$4,0)=15,"15th  week",
IF(ROUNDUP(D72/$C$4,0)=16,"16th  week",
IF(ROUNDUP(D72/$C$4,0)=17,"17th  week",
IF(ROUNDUP(D72/$C$4,0)=18,"18th  week",
IF(ROUNDUP(D72/$C$4,0)=19,"19th  week",
IF(ROUNDUP(D72/$C$4,0)=20,"20th  week",
IF(ROUNDUP(D72/$C$4,0)=21,"21th  week",
IF(ROUNDUP(D72/$C$4,0)=22,"22th  week",
IF(ROUNDUP(D72/$C$4,0)=23,"23th  week",
IF(ROUNDUP(D72/$C$4,0)=24,"24th  week",
IF(ROUNDUP(D72/$C$4,0)=25,"25th  week",
IF(ROUNDUP(D72/$C$4,0)=26,"26th  week",
IF(ROUNDUP(D72/$C$4,0)=27,"27th  week",
IF(ROUNDUP(D72/$C$4,0)=28,"28th  week",
IF(ROUNDUP(D72/$C$4,0)=29,"29th  week",
IF(ROUNDUP(D72/$C$4,0)=30,"30th  week",
IF(ROUNDUP(D72/$C$4,0)=31,"31st  week",
IF(ROUNDUP(D72/$C$4,0)=32,"32nd  week",
IF(ROUNDUP(D72/$C$4,0)=33,"33th  week",
IF(ROUNDUP(D72/$C$4,0)=34,"34th  week",
IF(ROUNDUP(D72/$C$4,0)=35,"35th  week",
IF(ROUNDUP(D72/$C$4,0)=36,"36th  week",
IF(ROUNDUP(D72/$C$4,0)=37,"37th  week",
IF(ROUNDUP(D72/$C$4,0)=38,"38th  week",
IF(ROUNDUP(D72/$C$4,0)=39,"39th  week",
IF(ROUNDUP(D72/$C$4,0)=40,"40th  week",
IF(D72="0", " ",
))))))))))
))))))))))
))))))))))
))))))))))
))</f>
        <v xml:space="preserve"> </v>
      </c>
      <c r="B72"/>
      <c r="C72"/>
      <c r="D72" s="3" t="str">
        <f>(
IF(ISNUMBER(SEARCH("Grand Total",$B72)),"0",
IF(ISBLANK($C72), "0", SUM($C$7:C72)
))
)</f>
        <v>0</v>
      </c>
    </row>
    <row r="73" spans="1:4" x14ac:dyDescent="0.25">
      <c r="A73" s="1" t="str">
        <f t="shared" si="1"/>
        <v xml:space="preserve"> </v>
      </c>
      <c r="B73"/>
      <c r="C73"/>
      <c r="D73" s="3" t="str">
        <f>(
IF(ISNUMBER(SEARCH("Grand Total",$B73)),"0",
IF(ISBLANK($C73), "0", SUM($C$7:C73)
))
)</f>
        <v>0</v>
      </c>
    </row>
    <row r="74" spans="1:4" x14ac:dyDescent="0.25">
      <c r="A74" s="1" t="str">
        <f t="shared" si="1"/>
        <v xml:space="preserve"> </v>
      </c>
      <c r="B74"/>
      <c r="C74"/>
      <c r="D74" s="3" t="str">
        <f>(
IF(ISNUMBER(SEARCH("Grand Total",$B74)),"0",
IF(ISBLANK($C74), "0", SUM($C$7:C74)
))
)</f>
        <v>0</v>
      </c>
    </row>
    <row r="75" spans="1:4" x14ac:dyDescent="0.25">
      <c r="A75" s="1" t="str">
        <f t="shared" si="1"/>
        <v xml:space="preserve"> </v>
      </c>
      <c r="B75"/>
      <c r="C75"/>
      <c r="D75" s="3" t="str">
        <f>(
IF(ISNUMBER(SEARCH("Grand Total",$B75)),"0",
IF(ISBLANK($C75), "0", SUM($C$7:C75)
))
)</f>
        <v>0</v>
      </c>
    </row>
    <row r="76" spans="1:4" x14ac:dyDescent="0.25">
      <c r="A76" s="1" t="str">
        <f t="shared" si="1"/>
        <v xml:space="preserve"> </v>
      </c>
      <c r="B76"/>
      <c r="C76"/>
      <c r="D76" s="3" t="str">
        <f>(
IF(ISNUMBER(SEARCH("Grand Total",$B76)),"0",
IF(ISBLANK($C76), "0", SUM($C$7:C76)
))
)</f>
        <v>0</v>
      </c>
    </row>
    <row r="77" spans="1:4" x14ac:dyDescent="0.25">
      <c r="A77" s="1" t="str">
        <f t="shared" si="1"/>
        <v xml:space="preserve"> </v>
      </c>
      <c r="B77"/>
      <c r="C77"/>
      <c r="D77" s="3" t="str">
        <f>(
IF(ISNUMBER(SEARCH("Grand Total",$B77)),"0",
IF(ISBLANK($C77), "0", SUM($C$7:C77)
))
)</f>
        <v>0</v>
      </c>
    </row>
    <row r="78" spans="1:4" x14ac:dyDescent="0.25">
      <c r="A78" s="1" t="str">
        <f>(
IF(ROUNDUP(D78/$C$4,0)=1,"1st  week",
IF(ROUNDUP(D78/$C$4,0)=2,"2nd  week",
IF(ROUNDUP(D78/$C$4,0)=3,"3rd  week",
IF(ROUNDUP(D78/$C$4,0)=4,"4th  week",
IF(ROUNDUP(D78/$C$4,0)=5,"5th  week",
IF(ROUNDUP(D78/$C$4,0)=6,"6th  week",
IF(ROUNDUP(D78/$C$4,0)=7,"7th  week",
IF(ROUNDUP(D78/$C$4,0)=8,"8th  week",
IF(ROUNDUP(D78/$C$4,0)=9,"9th  week",
IF(ROUNDUP(D78/$C$4,0)=10,"10th  week",
IF(ROUNDUP(D78/$C$4,0)=11,"11th  week",
IF(ROUNDUP(D78/$C$4,0)=12,"12th  week",
IF(ROUNDUP(D78/$C$4,0)=13,"13th  week",
IF(ROUNDUP(D78/$C$4,0)=14,"14th  week",
IF(ROUNDUP(D78/$C$4,0)=15,"15th  week",
IF(ROUNDUP(D78/$C$4,0)=16,"16th  week",
IF(ROUNDUP(D78/$C$4,0)=17,"17th  week",
IF(ROUNDUP(D78/$C$4,0)=18,"18th  week",
IF(ROUNDUP(D78/$C$4,0)=19,"19th  week",
IF(ROUNDUP(D78/$C$4,0)=20,"20th  week",
IF(ROUNDUP(D78/$C$4,0)=21,"21th  week",
IF(ROUNDUP(D78/$C$4,0)=22,"22th  week",
IF(ROUNDUP(D78/$C$4,0)=23,"23th  week",
IF(ROUNDUP(D78/$C$4,0)=24,"24th  week",
IF(ROUNDUP(D78/$C$4,0)=25,"25th  week",
IF(ROUNDUP(D78/$C$4,0)=26,"26th  week",
IF(ROUNDUP(D78/$C$4,0)=27,"27th  week",
IF(ROUNDUP(D78/$C$4,0)=28,"28th  week",
IF(ROUNDUP(D78/$C$4,0)=29,"29th  week",
IF(ROUNDUP(D78/$C$4,0)=30,"30th  week",
IF(ROUNDUP(D78/$C$4,0)=31,"31st  week",
IF(ROUNDUP(D78/$C$4,0)=32,"32nd  week",
IF(ROUNDUP(D78/$C$4,0)=33,"33th  week",
IF(ROUNDUP(D78/$C$4,0)=34,"34th  week",
IF(ROUNDUP(D78/$C$4,0)=35,"35th  week",
IF(ROUNDUP(D78/$C$4,0)=36,"36th  week",
IF(ROUNDUP(D78/$C$4,0)=37,"37th  week",
IF(ROUNDUP(D78/$C$4,0)=38,"38th  week",
IF(ROUNDUP(D78/$C$4,0)=39,"39th  week",
IF(ROUNDUP(D78/$C$4,0)=40,"40th  week",
IF(D78="0", " ",
))))))))))
))))))))))
))))))))))
))))))))))
))</f>
        <v xml:space="preserve"> </v>
      </c>
      <c r="B78"/>
      <c r="C78"/>
      <c r="D78" s="3" t="str">
        <f>(
IF(ISNUMBER(SEARCH("Grand Total",$B78)),"0",
IF(ISBLANK($C78), "0", SUM($C$7:C78)
))
)</f>
        <v>0</v>
      </c>
    </row>
    <row r="79" spans="1:4" x14ac:dyDescent="0.25">
      <c r="A79" s="1" t="str">
        <f t="shared" ref="A79:A114" si="2">(
IF(ROUNDUP(D79/$C$4,0)=1,"1st  week",
IF(ROUNDUP(D79/$C$4,0)=2,"2nd  week",
IF(ROUNDUP(D79/$C$4,0)=3,"3rd  week",
IF(ROUNDUP(D79/$C$4,0)=4,"4th  week",
IF(ROUNDUP(D79/$C$4,0)=5,"5th  week",
IF(ROUNDUP(D79/$C$4,0)=6,"6th  week",
IF(ROUNDUP(D79/$C$4,0)=7,"7th  week",
IF(ROUNDUP(D79/$C$4,0)=8,"8th  week",
IF(ROUNDUP(D79/$C$4,0)=9,"9th  week",
IF(ROUNDUP(D79/$C$4,0)=10,"10th  week",
IF(ROUNDUP(D79/$C$4,0)=11,"11th  week",
IF(ROUNDUP(D79/$C$4,0)=12,"12th  week",
IF(ROUNDUP(D79/$C$4,0)=13,"13th  week",
IF(ROUNDUP(D79/$C$4,0)=14,"14th  week",
IF(ROUNDUP(D79/$C$4,0)=15,"15th  week",
IF(ROUNDUP(D79/$C$4,0)=16,"16th  week",
IF(ROUNDUP(D79/$C$4,0)=17,"17th  week",
IF(ROUNDUP(D79/$C$4,0)=18,"18th  week",
IF(ROUNDUP(D79/$C$4,0)=19,"19th  week",
IF(ROUNDUP(D79/$C$4,0)=20,"20th  week",
IF(ROUNDUP(D79/$C$4,0)=21,"21th  week",
IF(ROUNDUP(D79/$C$4,0)=22,"22th  week",
IF(ROUNDUP(D79/$C$4,0)=23,"23th  week",
IF(ROUNDUP(D79/$C$4,0)=24,"24th  week",
IF(ROUNDUP(D79/$C$4,0)=25,"25th  week",
IF(ROUNDUP(D79/$C$4,0)=26,"26th  week",
IF(ROUNDUP(D79/$C$4,0)=27,"27th  week",
IF(ROUNDUP(D79/$C$4,0)=28,"28th  week",
IF(ROUNDUP(D79/$C$4,0)=29,"29th  week",
IF(ROUNDUP(D79/$C$4,0)=30,"30th  week",
IF(ROUNDUP(D79/$C$4,0)=31,"31st  week",
IF(ROUNDUP(D79/$C$4,0)=32,"32nd  week",
IF(ROUNDUP(D79/$C$4,0)=33,"33th  week",
IF(ROUNDUP(D79/$C$4,0)=34,"34th  week",
IF(ROUNDUP(D79/$C$4,0)=35,"35th  week",
IF(ROUNDUP(D79/$C$4,0)=36,"36th  week",
IF(ROUNDUP(D79/$C$4,0)=37,"37th  week",
IF(ROUNDUP(D79/$C$4,0)=38,"38th  week",
IF(ROUNDUP(D79/$C$4,0)=39,"39th  week",
IF(ROUNDUP(D79/$C$4,0)=40,"40th  week",
IF(D79="0", " ",
))))))))))
))))))))))
))))))))))
))))))))))
))</f>
        <v xml:space="preserve"> </v>
      </c>
      <c r="B79"/>
      <c r="C79"/>
      <c r="D79" s="3" t="str">
        <f>(
IF(ISNUMBER(SEARCH("Grand Total",$B79)),"0",
IF(ISBLANK($C79), "0", SUM($C$7:C79)
))
)</f>
        <v>0</v>
      </c>
    </row>
    <row r="80" spans="1:4" x14ac:dyDescent="0.25">
      <c r="A80" s="1" t="str">
        <f t="shared" si="2"/>
        <v xml:space="preserve"> </v>
      </c>
      <c r="B80"/>
      <c r="C80"/>
      <c r="D80" s="3" t="str">
        <f>(
IF(ISNUMBER(SEARCH("Grand Total",$B80)),"0",
IF(ISBLANK($C80), "0", SUM($C$7:C80)
))
)</f>
        <v>0</v>
      </c>
    </row>
    <row r="81" spans="1:4" x14ac:dyDescent="0.25">
      <c r="A81" s="1" t="str">
        <f t="shared" si="2"/>
        <v xml:space="preserve"> </v>
      </c>
      <c r="B81"/>
      <c r="C81"/>
      <c r="D81" s="3" t="str">
        <f>(
IF(ISNUMBER(SEARCH("Grand Total",$B81)),"0",
IF(ISBLANK($C81), "0", SUM($C$7:C81)
))
)</f>
        <v>0</v>
      </c>
    </row>
    <row r="82" spans="1:4" x14ac:dyDescent="0.25">
      <c r="A82" s="1" t="str">
        <f t="shared" si="2"/>
        <v xml:space="preserve"> </v>
      </c>
      <c r="B82"/>
      <c r="C82"/>
      <c r="D82" s="3" t="str">
        <f>(
IF(ISNUMBER(SEARCH("Grand Total",$B82)),"0",
IF(ISBLANK($C82), "0", SUM($C$7:C82)
))
)</f>
        <v>0</v>
      </c>
    </row>
    <row r="83" spans="1:4" x14ac:dyDescent="0.25">
      <c r="A83" s="1" t="str">
        <f t="shared" si="2"/>
        <v xml:space="preserve"> </v>
      </c>
      <c r="B83"/>
      <c r="C83"/>
      <c r="D83" s="3" t="str">
        <f>(
IF(ISNUMBER(SEARCH("Grand Total",$B83)),"0",
IF(ISBLANK($C83), "0", SUM($C$7:C83)
))
)</f>
        <v>0</v>
      </c>
    </row>
    <row r="84" spans="1:4" x14ac:dyDescent="0.25">
      <c r="A84" s="1" t="str">
        <f t="shared" si="2"/>
        <v xml:space="preserve"> </v>
      </c>
      <c r="B84"/>
      <c r="C84"/>
      <c r="D84" s="3" t="str">
        <f>(
IF(ISNUMBER(SEARCH("Grand Total",$B84)),"0",
IF(ISBLANK($C84), "0", SUM($C$7:C84)
))
)</f>
        <v>0</v>
      </c>
    </row>
    <row r="85" spans="1:4" x14ac:dyDescent="0.25">
      <c r="A85" s="1" t="str">
        <f t="shared" si="2"/>
        <v xml:space="preserve"> </v>
      </c>
      <c r="B85"/>
      <c r="C85"/>
      <c r="D85" s="3" t="str">
        <f>(
IF(ISNUMBER(SEARCH("Grand Total",$B85)),"0",
IF(ISBLANK($C85), "0", SUM($C$7:C85)
))
)</f>
        <v>0</v>
      </c>
    </row>
    <row r="86" spans="1:4" x14ac:dyDescent="0.25">
      <c r="A86" s="1" t="str">
        <f t="shared" si="2"/>
        <v xml:space="preserve"> </v>
      </c>
      <c r="B86"/>
      <c r="C86"/>
      <c r="D86" s="3" t="str">
        <f>(
IF(ISNUMBER(SEARCH("Grand Total",$B86)),"0",
IF(ISBLANK($C86), "0", SUM($C$7:C86)
))
)</f>
        <v>0</v>
      </c>
    </row>
    <row r="87" spans="1:4" x14ac:dyDescent="0.25">
      <c r="A87" s="1" t="str">
        <f t="shared" si="2"/>
        <v xml:space="preserve"> </v>
      </c>
      <c r="B87"/>
      <c r="C87"/>
      <c r="D87" s="3" t="str">
        <f>(
IF(ISNUMBER(SEARCH("Grand Total",$B87)),"0",
IF(ISBLANK($C87), "0", SUM($C$7:C87)
))
)</f>
        <v>0</v>
      </c>
    </row>
    <row r="88" spans="1:4" x14ac:dyDescent="0.25">
      <c r="A88" s="1" t="str">
        <f t="shared" si="2"/>
        <v xml:space="preserve"> </v>
      </c>
      <c r="B88"/>
      <c r="C88"/>
      <c r="D88" s="3" t="str">
        <f>(
IF(ISNUMBER(SEARCH("Grand Total",$B88)),"0",
IF(ISBLANK($C88), "0", SUM($C$7:C88)
))
)</f>
        <v>0</v>
      </c>
    </row>
    <row r="89" spans="1:4" x14ac:dyDescent="0.25">
      <c r="A89" s="1" t="str">
        <f t="shared" si="2"/>
        <v xml:space="preserve"> </v>
      </c>
      <c r="B89"/>
      <c r="C89"/>
      <c r="D89" s="3" t="str">
        <f>(
IF(ISNUMBER(SEARCH("Grand Total",$B89)),"0",
IF(ISBLANK($C89), "0", SUM($C$7:C89)
))
)</f>
        <v>0</v>
      </c>
    </row>
    <row r="90" spans="1:4" x14ac:dyDescent="0.25">
      <c r="A90" s="1" t="str">
        <f t="shared" si="2"/>
        <v xml:space="preserve"> </v>
      </c>
      <c r="B90"/>
      <c r="C90"/>
      <c r="D90" s="3" t="str">
        <f>(
IF(ISNUMBER(SEARCH("Grand Total",$B90)),"0",
IF(ISBLANK($C90), "0", SUM($C$7:C90)
))
)</f>
        <v>0</v>
      </c>
    </row>
    <row r="91" spans="1:4" x14ac:dyDescent="0.25">
      <c r="A91" s="1" t="str">
        <f t="shared" si="2"/>
        <v xml:space="preserve"> </v>
      </c>
      <c r="B91"/>
      <c r="C91"/>
      <c r="D91" s="3" t="str">
        <f>(
IF(ISNUMBER(SEARCH("Grand Total",$B91)),"0",
IF(ISBLANK($C91), "0", SUM($C$7:C91)
))
)</f>
        <v>0</v>
      </c>
    </row>
    <row r="92" spans="1:4" x14ac:dyDescent="0.25">
      <c r="A92" s="1" t="str">
        <f t="shared" si="2"/>
        <v xml:space="preserve"> </v>
      </c>
      <c r="B92"/>
      <c r="C92"/>
      <c r="D92" s="3" t="str">
        <f>(
IF(ISNUMBER(SEARCH("Grand Total",$B92)),"0",
IF(ISBLANK($C92), "0", SUM($C$7:C92)
))
)</f>
        <v>0</v>
      </c>
    </row>
    <row r="93" spans="1:4" x14ac:dyDescent="0.25">
      <c r="A93" s="1" t="str">
        <f t="shared" si="2"/>
        <v xml:space="preserve"> </v>
      </c>
      <c r="B93"/>
      <c r="C93"/>
      <c r="D93" s="3" t="str">
        <f>(
IF(ISNUMBER(SEARCH("Grand Total",$B93)),"0",
IF(ISBLANK($C93), "0", SUM($C$7:C93)
))
)</f>
        <v>0</v>
      </c>
    </row>
    <row r="94" spans="1:4" x14ac:dyDescent="0.25">
      <c r="A94" s="1" t="str">
        <f t="shared" si="2"/>
        <v xml:space="preserve"> </v>
      </c>
      <c r="B94"/>
      <c r="C94"/>
      <c r="D94" s="3" t="str">
        <f>(
IF(ISNUMBER(SEARCH("Grand Total",$B94)),"0",
IF(ISBLANK($C94), "0", SUM($C$7:C94)
))
)</f>
        <v>0</v>
      </c>
    </row>
    <row r="95" spans="1:4" x14ac:dyDescent="0.25">
      <c r="A95" s="1" t="str">
        <f t="shared" si="2"/>
        <v xml:space="preserve"> </v>
      </c>
      <c r="B95"/>
      <c r="C95"/>
      <c r="D95" s="3" t="str">
        <f>(
IF(ISNUMBER(SEARCH("Grand Total",$B95)),"0",
IF(ISBLANK($C95), "0", SUM($C$7:C95)
))
)</f>
        <v>0</v>
      </c>
    </row>
    <row r="96" spans="1:4" x14ac:dyDescent="0.25">
      <c r="A96" s="1" t="str">
        <f t="shared" si="2"/>
        <v xml:space="preserve"> </v>
      </c>
      <c r="B96"/>
      <c r="C96"/>
      <c r="D96" s="3" t="str">
        <f>(
IF(ISNUMBER(SEARCH("Grand Total",$B96)),"0",
IF(ISBLANK($C96), "0", SUM($C$7:C96)
))
)</f>
        <v>0</v>
      </c>
    </row>
    <row r="97" spans="1:4" x14ac:dyDescent="0.25">
      <c r="A97" s="1" t="str">
        <f t="shared" si="2"/>
        <v xml:space="preserve"> </v>
      </c>
      <c r="B97"/>
      <c r="C97"/>
      <c r="D97" s="3" t="str">
        <f>(
IF(ISNUMBER(SEARCH("Grand Total",$B97)),"0",
IF(ISBLANK($C97), "0", SUM($C$7:C97)
))
)</f>
        <v>0</v>
      </c>
    </row>
    <row r="98" spans="1:4" x14ac:dyDescent="0.25">
      <c r="A98" s="1" t="str">
        <f t="shared" si="2"/>
        <v xml:space="preserve"> </v>
      </c>
      <c r="B98"/>
      <c r="C98"/>
      <c r="D98" s="3" t="str">
        <f>(
IF(ISNUMBER(SEARCH("Grand Total",$B98)),"0",
IF(ISBLANK($C98), "0", SUM($C$7:C98)
))
)</f>
        <v>0</v>
      </c>
    </row>
    <row r="99" spans="1:4" x14ac:dyDescent="0.25">
      <c r="A99" s="1" t="str">
        <f t="shared" si="2"/>
        <v xml:space="preserve"> </v>
      </c>
      <c r="B99"/>
      <c r="C99"/>
      <c r="D99" s="3" t="str">
        <f>(
IF(ISNUMBER(SEARCH("Grand Total",$B99)),"0",
IF(ISBLANK($C99), "0", SUM($C$7:C99)
))
)</f>
        <v>0</v>
      </c>
    </row>
    <row r="100" spans="1:4" x14ac:dyDescent="0.25">
      <c r="A100" s="1" t="str">
        <f t="shared" si="2"/>
        <v xml:space="preserve"> </v>
      </c>
      <c r="B100"/>
      <c r="C100"/>
      <c r="D100" s="3" t="str">
        <f>(
IF(ISNUMBER(SEARCH("Grand Total",$B100)),"0",
IF(ISBLANK($C100), "0", SUM($C$7:C100)
))
)</f>
        <v>0</v>
      </c>
    </row>
    <row r="101" spans="1:4" x14ac:dyDescent="0.25">
      <c r="A101" s="1" t="str">
        <f t="shared" si="2"/>
        <v xml:space="preserve"> </v>
      </c>
      <c r="B101"/>
      <c r="C101"/>
      <c r="D101" s="3" t="str">
        <f>(
IF(ISNUMBER(SEARCH("Grand Total",$B101)),"0",
IF(ISBLANK($C101), "0", SUM($C$7:C101)
))
)</f>
        <v>0</v>
      </c>
    </row>
    <row r="102" spans="1:4" x14ac:dyDescent="0.25">
      <c r="A102" s="1" t="str">
        <f t="shared" si="2"/>
        <v xml:space="preserve"> </v>
      </c>
      <c r="B102"/>
      <c r="C102"/>
      <c r="D102" s="3" t="str">
        <f>(
IF(ISNUMBER(SEARCH("Grand Total",$B102)),"0",
IF(ISBLANK($C102), "0", SUM($C$7:C102)
))
)</f>
        <v>0</v>
      </c>
    </row>
    <row r="103" spans="1:4" x14ac:dyDescent="0.25">
      <c r="A103" s="1" t="str">
        <f t="shared" si="2"/>
        <v xml:space="preserve"> </v>
      </c>
      <c r="B103"/>
      <c r="C103"/>
      <c r="D103" s="3" t="str">
        <f>(
IF(ISNUMBER(SEARCH("Grand Total",$B103)),"0",
IF(ISBLANK($C103), "0", SUM($C$7:C103)
))
)</f>
        <v>0</v>
      </c>
    </row>
    <row r="104" spans="1:4" x14ac:dyDescent="0.25">
      <c r="A104" s="1" t="str">
        <f t="shared" si="2"/>
        <v xml:space="preserve"> </v>
      </c>
      <c r="B104"/>
      <c r="C104"/>
      <c r="D104" s="3" t="str">
        <f>(
IF(ISNUMBER(SEARCH("Grand Total",$B104)),"0",
IF(ISBLANK($C104), "0", SUM($C$7:C104)
))
)</f>
        <v>0</v>
      </c>
    </row>
    <row r="105" spans="1:4" x14ac:dyDescent="0.25">
      <c r="A105" s="1" t="str">
        <f t="shared" si="2"/>
        <v xml:space="preserve"> </v>
      </c>
      <c r="B105"/>
      <c r="C105"/>
      <c r="D105" s="3" t="str">
        <f>(
IF(ISNUMBER(SEARCH("Grand Total",$B105)),"0",
IF(ISBLANK($C105), "0", SUM($C$7:C105)
))
)</f>
        <v>0</v>
      </c>
    </row>
    <row r="106" spans="1:4" x14ac:dyDescent="0.25">
      <c r="A106" s="1" t="str">
        <f t="shared" si="2"/>
        <v xml:space="preserve"> </v>
      </c>
      <c r="B106"/>
      <c r="C106"/>
      <c r="D106" s="3" t="str">
        <f>(
IF(ISNUMBER(SEARCH("Grand Total",$B106)),"0",
IF(ISBLANK($C106), "0", SUM($C$7:C106)
))
)</f>
        <v>0</v>
      </c>
    </row>
    <row r="107" spans="1:4" x14ac:dyDescent="0.25">
      <c r="A107" s="1" t="str">
        <f t="shared" si="2"/>
        <v xml:space="preserve"> </v>
      </c>
      <c r="B107"/>
      <c r="C107"/>
      <c r="D107" s="3" t="str">
        <f>(
IF(ISNUMBER(SEARCH("Grand Total",$B107)),"0",
IF(ISBLANK($C107), "0", SUM($C$7:C107)
))
)</f>
        <v>0</v>
      </c>
    </row>
    <row r="108" spans="1:4" x14ac:dyDescent="0.25">
      <c r="A108" s="1" t="str">
        <f t="shared" si="2"/>
        <v xml:space="preserve"> </v>
      </c>
      <c r="B108"/>
      <c r="C108"/>
      <c r="D108" s="3" t="str">
        <f>(
IF(ISNUMBER(SEARCH("Grand Total",$B108)),"0",
IF(ISBLANK($C108), "0", SUM($C$7:C108)
))
)</f>
        <v>0</v>
      </c>
    </row>
    <row r="109" spans="1:4" x14ac:dyDescent="0.25">
      <c r="A109" s="1" t="str">
        <f t="shared" si="2"/>
        <v xml:space="preserve"> </v>
      </c>
      <c r="B109"/>
      <c r="C109"/>
      <c r="D109" s="3" t="str">
        <f>(
IF(ISNUMBER(SEARCH("Grand Total",$B109)),"0",
IF(ISBLANK($C109), "0", SUM($C$7:C109)
))
)</f>
        <v>0</v>
      </c>
    </row>
    <row r="110" spans="1:4" x14ac:dyDescent="0.25">
      <c r="A110" s="1" t="str">
        <f t="shared" si="2"/>
        <v xml:space="preserve"> </v>
      </c>
      <c r="B110"/>
      <c r="C110"/>
      <c r="D110" s="3" t="str">
        <f>(
IF(ISNUMBER(SEARCH("Grand Total",$B110)),"0",
IF(ISBLANK($C110), "0", SUM($C$7:C110)
))
)</f>
        <v>0</v>
      </c>
    </row>
    <row r="111" spans="1:4" x14ac:dyDescent="0.25">
      <c r="A111" s="1" t="str">
        <f t="shared" si="2"/>
        <v xml:space="preserve"> </v>
      </c>
      <c r="B111"/>
      <c r="C111"/>
      <c r="D111" s="3" t="str">
        <f>(
IF(ISNUMBER(SEARCH("Grand Total",$B111)),"0",
IF(ISBLANK($C111), "0", SUM($C$7:C111)
))
)</f>
        <v>0</v>
      </c>
    </row>
    <row r="112" spans="1:4" x14ac:dyDescent="0.25">
      <c r="A112" s="1" t="str">
        <f t="shared" si="2"/>
        <v xml:space="preserve"> </v>
      </c>
      <c r="B112"/>
      <c r="C112"/>
      <c r="D112" s="3" t="str">
        <f>(
IF(ISNUMBER(SEARCH("Grand Total",$B112)),"0",
IF(ISBLANK($C112), "0", SUM($C$7:C112)
))
)</f>
        <v>0</v>
      </c>
    </row>
    <row r="113" spans="1:4" x14ac:dyDescent="0.25">
      <c r="A113" s="1" t="str">
        <f t="shared" si="2"/>
        <v xml:space="preserve"> </v>
      </c>
      <c r="B113"/>
      <c r="C113"/>
      <c r="D113" s="3" t="str">
        <f>(
IF(ISNUMBER(SEARCH("Grand Total",$B113)),"0",
IF(ISBLANK($C113), "0", SUM($C$7:C113)
))
)</f>
        <v>0</v>
      </c>
    </row>
    <row r="114" spans="1:4" x14ac:dyDescent="0.25">
      <c r="A114" s="1" t="str">
        <f t="shared" si="2"/>
        <v xml:space="preserve"> </v>
      </c>
      <c r="B114"/>
      <c r="C114"/>
      <c r="D114" s="3" t="str">
        <f>(
IF(ISNUMBER(SEARCH("Grand Total",$B114)),"0",
IF(ISBLANK($C114), "0", SUM($C$7:C114)
))
)</f>
        <v>0</v>
      </c>
    </row>
    <row r="115" spans="1:4" x14ac:dyDescent="0.25">
      <c r="B115"/>
      <c r="C115"/>
    </row>
    <row r="116" spans="1:4" x14ac:dyDescent="0.25">
      <c r="B116"/>
      <c r="C116"/>
    </row>
    <row r="117" spans="1:4" x14ac:dyDescent="0.25">
      <c r="B117"/>
      <c r="C117"/>
    </row>
    <row r="118" spans="1:4" x14ac:dyDescent="0.25">
      <c r="B118"/>
      <c r="C118"/>
    </row>
    <row r="119" spans="1:4" x14ac:dyDescent="0.25">
      <c r="B119"/>
      <c r="C119"/>
    </row>
    <row r="120" spans="1:4" x14ac:dyDescent="0.25">
      <c r="B120"/>
      <c r="C120"/>
    </row>
    <row r="121" spans="1:4" x14ac:dyDescent="0.25">
      <c r="B121"/>
      <c r="C121"/>
    </row>
    <row r="122" spans="1:4" x14ac:dyDescent="0.25">
      <c r="B122"/>
      <c r="C122"/>
    </row>
    <row r="123" spans="1:4" x14ac:dyDescent="0.25">
      <c r="B123"/>
      <c r="C123"/>
    </row>
    <row r="124" spans="1:4" x14ac:dyDescent="0.25">
      <c r="B124"/>
      <c r="C124"/>
    </row>
    <row r="125" spans="1:4" x14ac:dyDescent="0.25">
      <c r="B125"/>
      <c r="C125"/>
    </row>
    <row r="126" spans="1:4" x14ac:dyDescent="0.25">
      <c r="B126"/>
      <c r="C126"/>
    </row>
    <row r="127" spans="1:4" x14ac:dyDescent="0.25">
      <c r="B127"/>
      <c r="C127"/>
    </row>
    <row r="128" spans="1:4" x14ac:dyDescent="0.25">
      <c r="B128"/>
      <c r="C128"/>
    </row>
    <row r="129" spans="2:3" x14ac:dyDescent="0.25">
      <c r="B129"/>
      <c r="C129"/>
    </row>
    <row r="130" spans="2:3" x14ac:dyDescent="0.25">
      <c r="B130"/>
      <c r="C130"/>
    </row>
    <row r="131" spans="2:3" x14ac:dyDescent="0.25">
      <c r="B131"/>
      <c r="C131"/>
    </row>
    <row r="132" spans="2:3" x14ac:dyDescent="0.25">
      <c r="B132"/>
      <c r="C132"/>
    </row>
    <row r="133" spans="2:3" x14ac:dyDescent="0.25">
      <c r="B133"/>
      <c r="C133"/>
    </row>
    <row r="134" spans="2:3" x14ac:dyDescent="0.25">
      <c r="B134"/>
      <c r="C134"/>
    </row>
    <row r="135" spans="2:3" x14ac:dyDescent="0.25">
      <c r="B135"/>
      <c r="C135"/>
    </row>
    <row r="136" spans="2:3" x14ac:dyDescent="0.25">
      <c r="B136"/>
      <c r="C136"/>
    </row>
    <row r="137" spans="2:3" x14ac:dyDescent="0.25">
      <c r="B137"/>
      <c r="C137"/>
    </row>
    <row r="138" spans="2:3" x14ac:dyDescent="0.25">
      <c r="B138"/>
      <c r="C138"/>
    </row>
    <row r="139" spans="2:3" x14ac:dyDescent="0.25">
      <c r="B139"/>
      <c r="C139"/>
    </row>
    <row r="140" spans="2:3" x14ac:dyDescent="0.25">
      <c r="B140"/>
      <c r="C140"/>
    </row>
    <row r="141" spans="2:3" x14ac:dyDescent="0.25">
      <c r="B141"/>
      <c r="C141"/>
    </row>
    <row r="142" spans="2:3" x14ac:dyDescent="0.25">
      <c r="B142"/>
      <c r="C142"/>
    </row>
    <row r="143" spans="2:3" x14ac:dyDescent="0.25">
      <c r="B143"/>
      <c r="C143"/>
    </row>
    <row r="144" spans="2:3" x14ac:dyDescent="0.25">
      <c r="B144"/>
      <c r="C144"/>
    </row>
    <row r="145" spans="2:3" x14ac:dyDescent="0.25">
      <c r="B145"/>
      <c r="C145"/>
    </row>
    <row r="146" spans="2:3" x14ac:dyDescent="0.25">
      <c r="B146"/>
      <c r="C146"/>
    </row>
    <row r="147" spans="2:3" x14ac:dyDescent="0.25">
      <c r="B147"/>
      <c r="C147"/>
    </row>
    <row r="148" spans="2:3" x14ac:dyDescent="0.25">
      <c r="B148"/>
      <c r="C148"/>
    </row>
    <row r="149" spans="2:3" x14ac:dyDescent="0.25">
      <c r="B149"/>
      <c r="C149"/>
    </row>
    <row r="150" spans="2:3" x14ac:dyDescent="0.25">
      <c r="B150"/>
      <c r="C150"/>
    </row>
    <row r="151" spans="2:3" x14ac:dyDescent="0.25">
      <c r="B151"/>
      <c r="C151"/>
    </row>
    <row r="152" spans="2:3" x14ac:dyDescent="0.25">
      <c r="B152"/>
      <c r="C152"/>
    </row>
    <row r="153" spans="2:3" x14ac:dyDescent="0.25">
      <c r="B153"/>
      <c r="C153"/>
    </row>
    <row r="154" spans="2:3" x14ac:dyDescent="0.25">
      <c r="B154"/>
      <c r="C154"/>
    </row>
    <row r="155" spans="2:3" x14ac:dyDescent="0.25">
      <c r="B155"/>
      <c r="C155"/>
    </row>
    <row r="156" spans="2:3" x14ac:dyDescent="0.25">
      <c r="B156"/>
      <c r="C156"/>
    </row>
    <row r="157" spans="2:3" x14ac:dyDescent="0.25">
      <c r="B157"/>
      <c r="C157"/>
    </row>
    <row r="158" spans="2:3" x14ac:dyDescent="0.25">
      <c r="B158"/>
      <c r="C158"/>
    </row>
    <row r="159" spans="2:3" x14ac:dyDescent="0.25">
      <c r="B159"/>
      <c r="C159"/>
    </row>
    <row r="160" spans="2:3" x14ac:dyDescent="0.25">
      <c r="B160"/>
      <c r="C160"/>
    </row>
    <row r="161" spans="2:3" x14ac:dyDescent="0.25">
      <c r="B161"/>
      <c r="C161"/>
    </row>
    <row r="162" spans="2:3" x14ac:dyDescent="0.25">
      <c r="B162"/>
      <c r="C162"/>
    </row>
    <row r="163" spans="2:3" x14ac:dyDescent="0.25">
      <c r="B163"/>
      <c r="C163"/>
    </row>
    <row r="164" spans="2:3" x14ac:dyDescent="0.25">
      <c r="B164"/>
      <c r="C164"/>
    </row>
    <row r="165" spans="2:3" x14ac:dyDescent="0.25">
      <c r="B165"/>
      <c r="C165"/>
    </row>
    <row r="166" spans="2:3" x14ac:dyDescent="0.25">
      <c r="B166"/>
      <c r="C166"/>
    </row>
    <row r="167" spans="2:3" x14ac:dyDescent="0.25">
      <c r="B167"/>
      <c r="C167"/>
    </row>
    <row r="168" spans="2:3" x14ac:dyDescent="0.25">
      <c r="B168"/>
      <c r="C168"/>
    </row>
    <row r="169" spans="2:3" x14ac:dyDescent="0.25">
      <c r="B169"/>
      <c r="C169"/>
    </row>
    <row r="170" spans="2:3" x14ac:dyDescent="0.25">
      <c r="B170"/>
      <c r="C170"/>
    </row>
    <row r="171" spans="2:3" x14ac:dyDescent="0.25">
      <c r="B171"/>
      <c r="C171"/>
    </row>
    <row r="172" spans="2:3" x14ac:dyDescent="0.25">
      <c r="B172"/>
      <c r="C172"/>
    </row>
    <row r="173" spans="2:3" x14ac:dyDescent="0.25">
      <c r="B173"/>
      <c r="C173"/>
    </row>
    <row r="174" spans="2:3" x14ac:dyDescent="0.25">
      <c r="B174"/>
      <c r="C174"/>
    </row>
    <row r="175" spans="2:3" x14ac:dyDescent="0.25">
      <c r="B175"/>
      <c r="C175"/>
    </row>
    <row r="176" spans="2:3" x14ac:dyDescent="0.25">
      <c r="B176"/>
      <c r="C176"/>
    </row>
    <row r="177" spans="2:3" x14ac:dyDescent="0.25">
      <c r="B177"/>
      <c r="C177"/>
    </row>
    <row r="178" spans="2:3" x14ac:dyDescent="0.25">
      <c r="B178"/>
      <c r="C178"/>
    </row>
    <row r="179" spans="2:3" x14ac:dyDescent="0.25">
      <c r="B179"/>
      <c r="C179"/>
    </row>
    <row r="180" spans="2:3" x14ac:dyDescent="0.25">
      <c r="B180"/>
      <c r="C180"/>
    </row>
    <row r="181" spans="2:3" x14ac:dyDescent="0.25">
      <c r="B181"/>
      <c r="C181"/>
    </row>
    <row r="182" spans="2:3" x14ac:dyDescent="0.25">
      <c r="B182"/>
      <c r="C182"/>
    </row>
    <row r="183" spans="2:3" x14ac:dyDescent="0.25">
      <c r="B183"/>
      <c r="C183"/>
    </row>
    <row r="184" spans="2:3" x14ac:dyDescent="0.25">
      <c r="B184"/>
      <c r="C184"/>
    </row>
    <row r="185" spans="2:3" x14ac:dyDescent="0.25">
      <c r="B185"/>
      <c r="C185"/>
    </row>
    <row r="186" spans="2:3" x14ac:dyDescent="0.25">
      <c r="B186"/>
      <c r="C186"/>
    </row>
    <row r="187" spans="2:3" x14ac:dyDescent="0.25">
      <c r="B187"/>
      <c r="C187"/>
    </row>
  </sheetData>
  <sheetProtection selectLockedCells="1" pivotTables="0"/>
  <mergeCells count="1">
    <mergeCell ref="G3:G23"/>
  </mergeCells>
  <pageMargins left="0.7" right="0.7" top="0.75" bottom="0.75" header="0.3" footer="0.3"/>
  <pageSetup scale="50"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error="Please select one of the weekly options as found in Cell A3. " promptTitle="Select the number of weeks" prompt="Select the number of weeks" xr:uid="{7941EB6D-8565-4DCA-9328-2CA77B78C9A2}">
          <x14:formula1>
            <xm:f>TypicalWeeks!$A$2:$A$17</xm:f>
          </x14:formula1>
          <xm:sqref>A4</xm:sqref>
        </x14:dataValidation>
      </x14:dataValidations>
    </ex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E29DF-94F0-41C7-9F5D-7920554B3B43}">
  <dimension ref="A1:D66"/>
  <sheetViews>
    <sheetView topLeftCell="A34" workbookViewId="0">
      <selection activeCell="A2" sqref="A2:C48"/>
    </sheetView>
  </sheetViews>
  <sheetFormatPr defaultRowHeight="15" x14ac:dyDescent="0.25"/>
  <cols>
    <col min="1" max="1" width="37.140625" style="33" bestFit="1" customWidth="1"/>
    <col min="2" max="2" width="38.85546875" style="33" bestFit="1" customWidth="1"/>
    <col min="3" max="3" width="11" style="33" customWidth="1"/>
  </cols>
  <sheetData>
    <row r="1" spans="1:4" x14ac:dyDescent="0.25">
      <c r="A1" s="33" t="s">
        <v>7</v>
      </c>
      <c r="B1" s="33" t="s">
        <v>13</v>
      </c>
      <c r="C1" s="33" t="s">
        <v>0</v>
      </c>
    </row>
    <row r="2" spans="1:4" x14ac:dyDescent="0.25">
      <c r="A2" s="33" t="s">
        <v>15</v>
      </c>
      <c r="B2" s="34" t="s">
        <v>16</v>
      </c>
      <c r="C2" s="35">
        <v>4</v>
      </c>
      <c r="D2" s="31"/>
    </row>
    <row r="3" spans="1:4" x14ac:dyDescent="0.25">
      <c r="A3" s="33" t="s">
        <v>15</v>
      </c>
      <c r="B3" s="34" t="s">
        <v>17</v>
      </c>
      <c r="C3" s="35">
        <v>9</v>
      </c>
      <c r="D3" s="32"/>
    </row>
    <row r="4" spans="1:4" ht="15.75" x14ac:dyDescent="0.25">
      <c r="A4" s="36" t="s">
        <v>18</v>
      </c>
      <c r="B4" s="34" t="s">
        <v>19</v>
      </c>
      <c r="C4" s="35">
        <v>17</v>
      </c>
    </row>
    <row r="5" spans="1:4" ht="15.75" x14ac:dyDescent="0.25">
      <c r="A5" s="36" t="s">
        <v>18</v>
      </c>
      <c r="B5" s="34" t="s">
        <v>20</v>
      </c>
      <c r="C5" s="35">
        <v>25</v>
      </c>
    </row>
    <row r="6" spans="1:4" ht="15.75" customHeight="1" x14ac:dyDescent="0.25">
      <c r="A6" s="36" t="s">
        <v>18</v>
      </c>
      <c r="B6" s="34" t="s">
        <v>21</v>
      </c>
      <c r="C6" s="35">
        <v>39</v>
      </c>
    </row>
    <row r="7" spans="1:4" ht="45" customHeight="1" x14ac:dyDescent="0.25">
      <c r="A7" s="36" t="s">
        <v>18</v>
      </c>
      <c r="B7" s="34" t="s">
        <v>22</v>
      </c>
      <c r="C7" s="35">
        <v>44</v>
      </c>
    </row>
    <row r="8" spans="1:4" ht="30" customHeight="1" x14ac:dyDescent="0.25">
      <c r="A8" s="36" t="s">
        <v>18</v>
      </c>
      <c r="B8" s="34" t="s">
        <v>23</v>
      </c>
      <c r="C8" s="35">
        <v>24</v>
      </c>
    </row>
    <row r="9" spans="1:4" ht="15.75" customHeight="1" x14ac:dyDescent="0.25">
      <c r="A9" s="36" t="s">
        <v>24</v>
      </c>
      <c r="B9" s="34" t="s">
        <v>25</v>
      </c>
      <c r="C9" s="35">
        <v>32</v>
      </c>
    </row>
    <row r="10" spans="1:4" ht="30" customHeight="1" x14ac:dyDescent="0.25">
      <c r="A10" s="36" t="s">
        <v>24</v>
      </c>
      <c r="B10" s="34" t="s">
        <v>26</v>
      </c>
      <c r="C10" s="35">
        <v>68</v>
      </c>
    </row>
    <row r="11" spans="1:4" ht="30" customHeight="1" x14ac:dyDescent="0.25">
      <c r="A11" s="36" t="s">
        <v>24</v>
      </c>
      <c r="B11" s="34" t="s">
        <v>27</v>
      </c>
      <c r="C11" s="35">
        <v>49</v>
      </c>
    </row>
    <row r="12" spans="1:4" ht="45" customHeight="1" x14ac:dyDescent="0.25">
      <c r="A12" s="36" t="s">
        <v>24</v>
      </c>
      <c r="B12" s="34" t="s">
        <v>28</v>
      </c>
      <c r="C12" s="35">
        <v>60</v>
      </c>
    </row>
    <row r="13" spans="1:4" ht="45" customHeight="1" x14ac:dyDescent="0.25">
      <c r="A13" s="36" t="s">
        <v>29</v>
      </c>
      <c r="B13" s="34" t="s">
        <v>30</v>
      </c>
      <c r="C13" s="35">
        <v>34</v>
      </c>
    </row>
    <row r="14" spans="1:4" ht="30" customHeight="1" x14ac:dyDescent="0.25">
      <c r="A14" s="36" t="s">
        <v>29</v>
      </c>
      <c r="B14" s="34" t="s">
        <v>31</v>
      </c>
      <c r="C14" s="35">
        <v>22</v>
      </c>
    </row>
    <row r="15" spans="1:4" ht="15" customHeight="1" x14ac:dyDescent="0.25">
      <c r="A15" s="36" t="s">
        <v>29</v>
      </c>
      <c r="B15" s="34" t="s">
        <v>32</v>
      </c>
      <c r="C15" s="35">
        <v>62</v>
      </c>
    </row>
    <row r="16" spans="1:4" ht="15.75" customHeight="1" x14ac:dyDescent="0.25">
      <c r="A16" s="36" t="s">
        <v>29</v>
      </c>
      <c r="B16" s="34" t="s">
        <v>33</v>
      </c>
      <c r="C16" s="35">
        <v>59</v>
      </c>
    </row>
    <row r="17" spans="1:3" ht="30" customHeight="1" x14ac:dyDescent="0.25">
      <c r="A17" s="36" t="s">
        <v>29</v>
      </c>
      <c r="B17" s="34" t="s">
        <v>34</v>
      </c>
      <c r="C17" s="35">
        <v>29</v>
      </c>
    </row>
    <row r="18" spans="1:3" ht="45" customHeight="1" x14ac:dyDescent="0.25">
      <c r="A18" s="36" t="s">
        <v>29</v>
      </c>
      <c r="B18" s="34" t="s">
        <v>35</v>
      </c>
      <c r="C18" s="35">
        <v>27</v>
      </c>
    </row>
    <row r="19" spans="1:3" ht="45" customHeight="1" x14ac:dyDescent="0.25">
      <c r="A19" s="36" t="s">
        <v>29</v>
      </c>
      <c r="B19" s="34" t="s">
        <v>36</v>
      </c>
      <c r="C19" s="35">
        <v>21</v>
      </c>
    </row>
    <row r="20" spans="1:3" ht="30" customHeight="1" x14ac:dyDescent="0.25">
      <c r="A20" s="36" t="s">
        <v>37</v>
      </c>
      <c r="B20" s="34" t="s">
        <v>38</v>
      </c>
      <c r="C20" s="35">
        <v>55</v>
      </c>
    </row>
    <row r="21" spans="1:3" ht="15" customHeight="1" x14ac:dyDescent="0.25">
      <c r="A21" s="36" t="s">
        <v>37</v>
      </c>
      <c r="B21" s="34" t="s">
        <v>39</v>
      </c>
      <c r="C21" s="35">
        <v>20</v>
      </c>
    </row>
    <row r="22" spans="1:3" ht="31.5" customHeight="1" x14ac:dyDescent="0.25">
      <c r="A22" s="36" t="s">
        <v>37</v>
      </c>
      <c r="B22" s="34" t="s">
        <v>40</v>
      </c>
      <c r="C22" s="35">
        <v>37</v>
      </c>
    </row>
    <row r="23" spans="1:3" ht="30" customHeight="1" x14ac:dyDescent="0.25">
      <c r="A23" s="36" t="s">
        <v>41</v>
      </c>
      <c r="B23" s="34" t="s">
        <v>42</v>
      </c>
      <c r="C23" s="35">
        <v>43</v>
      </c>
    </row>
    <row r="24" spans="1:3" ht="30" customHeight="1" x14ac:dyDescent="0.25">
      <c r="A24" s="36" t="s">
        <v>41</v>
      </c>
      <c r="B24" s="34" t="s">
        <v>43</v>
      </c>
      <c r="C24" s="35">
        <v>58</v>
      </c>
    </row>
    <row r="25" spans="1:3" ht="45" customHeight="1" x14ac:dyDescent="0.25">
      <c r="A25" s="36" t="s">
        <v>41</v>
      </c>
      <c r="B25" s="34" t="s">
        <v>44</v>
      </c>
      <c r="C25" s="35">
        <v>44</v>
      </c>
    </row>
    <row r="26" spans="1:3" ht="45" customHeight="1" x14ac:dyDescent="0.25">
      <c r="A26" s="36" t="s">
        <v>41</v>
      </c>
      <c r="B26" s="34" t="s">
        <v>45</v>
      </c>
      <c r="C26" s="35">
        <v>16</v>
      </c>
    </row>
    <row r="27" spans="1:3" ht="30" customHeight="1" x14ac:dyDescent="0.25">
      <c r="A27" s="36" t="s">
        <v>41</v>
      </c>
      <c r="B27" s="34" t="s">
        <v>46</v>
      </c>
      <c r="C27" s="35">
        <v>27</v>
      </c>
    </row>
    <row r="28" spans="1:3" ht="15" customHeight="1" x14ac:dyDescent="0.25">
      <c r="A28" s="36" t="s">
        <v>41</v>
      </c>
      <c r="B28" s="34" t="s">
        <v>47</v>
      </c>
      <c r="C28" s="35">
        <v>35</v>
      </c>
    </row>
    <row r="29" spans="1:3" ht="31.5" customHeight="1" x14ac:dyDescent="0.25">
      <c r="A29" s="36" t="s">
        <v>41</v>
      </c>
      <c r="B29" s="34" t="s">
        <v>48</v>
      </c>
      <c r="C29" s="35">
        <v>27</v>
      </c>
    </row>
    <row r="30" spans="1:3" ht="45" customHeight="1" x14ac:dyDescent="0.25">
      <c r="A30" s="36" t="s">
        <v>41</v>
      </c>
      <c r="B30" s="34" t="s">
        <v>49</v>
      </c>
      <c r="C30" s="35">
        <v>38</v>
      </c>
    </row>
    <row r="31" spans="1:3" ht="45" customHeight="1" x14ac:dyDescent="0.25">
      <c r="A31" s="36" t="s">
        <v>41</v>
      </c>
      <c r="B31" s="34" t="s">
        <v>50</v>
      </c>
      <c r="C31" s="35">
        <v>27</v>
      </c>
    </row>
    <row r="32" spans="1:3" ht="30" customHeight="1" x14ac:dyDescent="0.25">
      <c r="A32" s="36" t="s">
        <v>41</v>
      </c>
      <c r="B32" s="34" t="s">
        <v>51</v>
      </c>
      <c r="C32" s="35">
        <v>25</v>
      </c>
    </row>
    <row r="33" spans="1:3" ht="15" customHeight="1" x14ac:dyDescent="0.25">
      <c r="A33" s="36" t="s">
        <v>52</v>
      </c>
      <c r="B33" s="34" t="s">
        <v>53</v>
      </c>
      <c r="C33" s="35">
        <v>43</v>
      </c>
    </row>
    <row r="34" spans="1:3" ht="15.75" customHeight="1" x14ac:dyDescent="0.25">
      <c r="A34" s="36" t="s">
        <v>52</v>
      </c>
      <c r="B34" s="34" t="s">
        <v>54</v>
      </c>
      <c r="C34" s="35">
        <v>38</v>
      </c>
    </row>
    <row r="35" spans="1:3" ht="30" customHeight="1" x14ac:dyDescent="0.25">
      <c r="A35" s="36" t="s">
        <v>52</v>
      </c>
      <c r="B35" s="34" t="s">
        <v>55</v>
      </c>
      <c r="C35" s="35">
        <v>45</v>
      </c>
    </row>
    <row r="36" spans="1:3" ht="30" customHeight="1" x14ac:dyDescent="0.25">
      <c r="A36" s="36" t="s">
        <v>52</v>
      </c>
      <c r="B36" s="34" t="s">
        <v>56</v>
      </c>
      <c r="C36" s="35">
        <v>44</v>
      </c>
    </row>
    <row r="37" spans="1:3" ht="45" customHeight="1" x14ac:dyDescent="0.25">
      <c r="A37" s="36" t="s">
        <v>52</v>
      </c>
      <c r="B37" s="34" t="s">
        <v>57</v>
      </c>
      <c r="C37" s="35">
        <v>19</v>
      </c>
    </row>
    <row r="38" spans="1:3" ht="45" customHeight="1" x14ac:dyDescent="0.25">
      <c r="A38" s="36" t="s">
        <v>52</v>
      </c>
      <c r="B38" s="34" t="s">
        <v>58</v>
      </c>
      <c r="C38" s="35">
        <v>19</v>
      </c>
    </row>
    <row r="39" spans="1:3" ht="45" customHeight="1" x14ac:dyDescent="0.25">
      <c r="A39" s="36" t="s">
        <v>52</v>
      </c>
      <c r="B39" s="34" t="s">
        <v>59</v>
      </c>
      <c r="C39" s="35">
        <v>22</v>
      </c>
    </row>
    <row r="40" spans="1:3" ht="45" customHeight="1" x14ac:dyDescent="0.25">
      <c r="A40" s="36" t="s">
        <v>60</v>
      </c>
      <c r="B40" s="34" t="s">
        <v>61</v>
      </c>
      <c r="C40" s="35">
        <v>38</v>
      </c>
    </row>
    <row r="41" spans="1:3" ht="45" customHeight="1" x14ac:dyDescent="0.25">
      <c r="A41" s="36" t="s">
        <v>60</v>
      </c>
      <c r="B41" s="34" t="s">
        <v>62</v>
      </c>
      <c r="C41" s="35">
        <v>23</v>
      </c>
    </row>
    <row r="42" spans="1:3" ht="30" customHeight="1" x14ac:dyDescent="0.25">
      <c r="A42" s="36" t="s">
        <v>60</v>
      </c>
      <c r="B42" s="34" t="s">
        <v>63</v>
      </c>
      <c r="C42" s="35">
        <v>17</v>
      </c>
    </row>
    <row r="43" spans="1:3" ht="30" customHeight="1" x14ac:dyDescent="0.25">
      <c r="A43" s="36" t="s">
        <v>60</v>
      </c>
      <c r="B43" s="34" t="s">
        <v>64</v>
      </c>
      <c r="C43" s="35">
        <v>17</v>
      </c>
    </row>
    <row r="44" spans="1:3" ht="45" customHeight="1" x14ac:dyDescent="0.25">
      <c r="A44" s="36" t="s">
        <v>60</v>
      </c>
      <c r="B44" s="34" t="s">
        <v>65</v>
      </c>
      <c r="C44" s="35">
        <v>27</v>
      </c>
    </row>
    <row r="45" spans="1:3" ht="15" customHeight="1" x14ac:dyDescent="0.25">
      <c r="A45" s="36" t="s">
        <v>66</v>
      </c>
      <c r="B45" s="34" t="s">
        <v>67</v>
      </c>
      <c r="C45" s="35">
        <v>33</v>
      </c>
    </row>
    <row r="46" spans="1:3" ht="15.75" customHeight="1" x14ac:dyDescent="0.25">
      <c r="A46" s="36" t="s">
        <v>66</v>
      </c>
      <c r="B46" s="34" t="s">
        <v>68</v>
      </c>
      <c r="C46" s="35">
        <v>29</v>
      </c>
    </row>
    <row r="47" spans="1:3" ht="30" customHeight="1" x14ac:dyDescent="0.25">
      <c r="A47" s="36" t="s">
        <v>66</v>
      </c>
      <c r="B47" s="34" t="s">
        <v>69</v>
      </c>
      <c r="C47" s="35">
        <v>19</v>
      </c>
    </row>
    <row r="48" spans="1:3" ht="30" customHeight="1" x14ac:dyDescent="0.25">
      <c r="A48" s="36" t="s">
        <v>66</v>
      </c>
      <c r="B48" s="34" t="s">
        <v>70</v>
      </c>
      <c r="C48" s="35">
        <v>12</v>
      </c>
    </row>
    <row r="49" spans="1:1" ht="30" customHeight="1" x14ac:dyDescent="0.25">
      <c r="A49" s="36"/>
    </row>
    <row r="50" spans="1:1" ht="30" customHeight="1" x14ac:dyDescent="0.25">
      <c r="A50" s="36"/>
    </row>
    <row r="51" spans="1:1" ht="45" customHeight="1" x14ac:dyDescent="0.25">
      <c r="A51" s="36"/>
    </row>
    <row r="52" spans="1:1" ht="30" customHeight="1" x14ac:dyDescent="0.25">
      <c r="A52" s="36"/>
    </row>
    <row r="53" spans="1:1" ht="45" customHeight="1" x14ac:dyDescent="0.25">
      <c r="A53" s="36"/>
    </row>
    <row r="54" spans="1:1" ht="15" customHeight="1" x14ac:dyDescent="0.25">
      <c r="A54" s="36"/>
    </row>
    <row r="55" spans="1:1" ht="31.5" customHeight="1" x14ac:dyDescent="0.25"/>
    <row r="56" spans="1:1" ht="30" customHeight="1" x14ac:dyDescent="0.25"/>
    <row r="57" spans="1:1" ht="15" customHeight="1" x14ac:dyDescent="0.25"/>
    <row r="58" spans="1:1" ht="60" customHeight="1" x14ac:dyDescent="0.25"/>
    <row r="59" spans="1:1" ht="30" customHeight="1" x14ac:dyDescent="0.25"/>
    <row r="60" spans="1:1" ht="45" customHeight="1" x14ac:dyDescent="0.25"/>
    <row r="61" spans="1:1" ht="15" customHeight="1" x14ac:dyDescent="0.25"/>
    <row r="62" spans="1:1" ht="47.25" customHeight="1" x14ac:dyDescent="0.25"/>
    <row r="63" spans="1:1" ht="30" customHeight="1" x14ac:dyDescent="0.25"/>
    <row r="64" spans="1:1" ht="30" customHeight="1" x14ac:dyDescent="0.25"/>
    <row r="65" ht="30" customHeight="1" x14ac:dyDescent="0.25"/>
    <row r="66" ht="30" customHeight="1" x14ac:dyDescent="0.25"/>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80CCA-4CAA-4042-922A-686B81343DAC}">
  <sheetPr codeName="Sheet3"/>
  <dimension ref="A1:A17"/>
  <sheetViews>
    <sheetView workbookViewId="0">
      <selection activeCell="G21" sqref="G21"/>
    </sheetView>
  </sheetViews>
  <sheetFormatPr defaultRowHeight="15" x14ac:dyDescent="0.25"/>
  <sheetData>
    <row r="1" spans="1:1" x14ac:dyDescent="0.25">
      <c r="A1" t="s">
        <v>3</v>
      </c>
    </row>
    <row r="2" spans="1:1" x14ac:dyDescent="0.25">
      <c r="A2">
        <v>1</v>
      </c>
    </row>
    <row r="3" spans="1:1" x14ac:dyDescent="0.25">
      <c r="A3">
        <v>4</v>
      </c>
    </row>
    <row r="4" spans="1:1" x14ac:dyDescent="0.25">
      <c r="A4">
        <v>5</v>
      </c>
    </row>
    <row r="5" spans="1:1" x14ac:dyDescent="0.25">
      <c r="A5">
        <v>6</v>
      </c>
    </row>
    <row r="6" spans="1:1" x14ac:dyDescent="0.25">
      <c r="A6">
        <v>7</v>
      </c>
    </row>
    <row r="7" spans="1:1" x14ac:dyDescent="0.25">
      <c r="A7">
        <v>8</v>
      </c>
    </row>
    <row r="8" spans="1:1" x14ac:dyDescent="0.25">
      <c r="A8">
        <v>9</v>
      </c>
    </row>
    <row r="9" spans="1:1" x14ac:dyDescent="0.25">
      <c r="A9">
        <v>10</v>
      </c>
    </row>
    <row r="10" spans="1:1" x14ac:dyDescent="0.25">
      <c r="A10">
        <v>11</v>
      </c>
    </row>
    <row r="11" spans="1:1" x14ac:dyDescent="0.25">
      <c r="A11">
        <v>12</v>
      </c>
    </row>
    <row r="12" spans="1:1" x14ac:dyDescent="0.25">
      <c r="A12">
        <v>13</v>
      </c>
    </row>
    <row r="13" spans="1:1" x14ac:dyDescent="0.25">
      <c r="A13">
        <v>14</v>
      </c>
    </row>
    <row r="14" spans="1:1" x14ac:dyDescent="0.25">
      <c r="A14">
        <v>15</v>
      </c>
    </row>
    <row r="15" spans="1:1" x14ac:dyDescent="0.25">
      <c r="A15">
        <v>16</v>
      </c>
    </row>
    <row r="16" spans="1:1" x14ac:dyDescent="0.25">
      <c r="A16">
        <v>36</v>
      </c>
    </row>
    <row r="17" spans="1:1" x14ac:dyDescent="0.25">
      <c r="A17">
        <v>40</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WeeklyBreakdown</vt:lpstr>
      <vt:lpstr>ServProV4</vt:lpstr>
      <vt:lpstr>TypicalWeeks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Gregory Shaffer</dc:creator>
  <cp:lastModifiedBy>John Knudsen</cp:lastModifiedBy>
  <cp:lastPrinted>2018-12-04T19:17:26Z</cp:lastPrinted>
  <dcterms:created xsi:type="dcterms:W3CDTF">2018-12-03T17:22:59Z</dcterms:created>
  <dcterms:modified xsi:type="dcterms:W3CDTF">2020-06-08T21:56:03Z</dcterms:modified>
</cp:coreProperties>
</file>